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activeTab="5"/>
  </bookViews>
  <sheets>
    <sheet name="17.06.2020г" sheetId="3" r:id="rId1"/>
    <sheet name="16.12.2020г" sheetId="4" r:id="rId2"/>
    <sheet name="16.06.2021г" sheetId="5" r:id="rId3"/>
    <sheet name="15.12.21г" sheetId="6" r:id="rId4"/>
    <sheet name="15.06.22г" sheetId="7" r:id="rId5"/>
    <sheet name="21.12.22г" sheetId="8" r:id="rId6"/>
  </sheets>
  <calcPr calcId="145621"/>
</workbook>
</file>

<file path=xl/calcChain.xml><?xml version="1.0" encoding="utf-8"?>
<calcChain xmlns="http://schemas.openxmlformats.org/spreadsheetml/2006/main">
  <c r="G5" i="7" l="1"/>
  <c r="H5" i="7"/>
  <c r="G6" i="7"/>
  <c r="H6" i="7"/>
  <c r="G7" i="7"/>
  <c r="H7" i="7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O28" i="8" l="1"/>
  <c r="N28" i="8"/>
  <c r="H28" i="8"/>
  <c r="G28" i="8"/>
  <c r="O27" i="8"/>
  <c r="N27" i="8"/>
  <c r="H27" i="8"/>
  <c r="G27" i="8"/>
  <c r="O26" i="8"/>
  <c r="N26" i="8"/>
  <c r="H26" i="8"/>
  <c r="G26" i="8"/>
  <c r="O25" i="8"/>
  <c r="N25" i="8"/>
  <c r="H25" i="8"/>
  <c r="G25" i="8"/>
  <c r="O24" i="8"/>
  <c r="N24" i="8"/>
  <c r="H24" i="8"/>
  <c r="G24" i="8"/>
  <c r="O23" i="8"/>
  <c r="N23" i="8"/>
  <c r="H23" i="8"/>
  <c r="G23" i="8"/>
  <c r="O22" i="8"/>
  <c r="N22" i="8"/>
  <c r="H22" i="8"/>
  <c r="G22" i="8"/>
  <c r="O21" i="8"/>
  <c r="N21" i="8"/>
  <c r="H21" i="8"/>
  <c r="G21" i="8"/>
  <c r="O20" i="8"/>
  <c r="N20" i="8"/>
  <c r="H20" i="8"/>
  <c r="G20" i="8"/>
  <c r="O19" i="8"/>
  <c r="N19" i="8"/>
  <c r="H19" i="8"/>
  <c r="G19" i="8"/>
  <c r="O18" i="8"/>
  <c r="N18" i="8"/>
  <c r="H18" i="8"/>
  <c r="G18" i="8"/>
  <c r="O17" i="8"/>
  <c r="N17" i="8"/>
  <c r="H17" i="8"/>
  <c r="G17" i="8"/>
  <c r="O16" i="8"/>
  <c r="N16" i="8"/>
  <c r="H16" i="8"/>
  <c r="G16" i="8"/>
  <c r="O15" i="8"/>
  <c r="N15" i="8"/>
  <c r="H15" i="8"/>
  <c r="G15" i="8"/>
  <c r="O14" i="8"/>
  <c r="N14" i="8"/>
  <c r="H14" i="8"/>
  <c r="G14" i="8"/>
  <c r="O13" i="8"/>
  <c r="N13" i="8"/>
  <c r="H13" i="8"/>
  <c r="G13" i="8"/>
  <c r="O12" i="8"/>
  <c r="N12" i="8"/>
  <c r="H12" i="8"/>
  <c r="G12" i="8"/>
  <c r="O11" i="8"/>
  <c r="N11" i="8"/>
  <c r="H11" i="8"/>
  <c r="G11" i="8"/>
  <c r="O10" i="8"/>
  <c r="N10" i="8"/>
  <c r="H10" i="8"/>
  <c r="G10" i="8"/>
  <c r="O9" i="8"/>
  <c r="N9" i="8"/>
  <c r="H9" i="8"/>
  <c r="G9" i="8"/>
  <c r="O8" i="8"/>
  <c r="N8" i="8"/>
  <c r="H8" i="8"/>
  <c r="G8" i="8"/>
  <c r="O7" i="8"/>
  <c r="N7" i="8"/>
  <c r="H7" i="8"/>
  <c r="G7" i="8"/>
  <c r="O6" i="8"/>
  <c r="N6" i="8"/>
  <c r="H6" i="8"/>
  <c r="G6" i="8"/>
  <c r="O5" i="8"/>
  <c r="O29" i="8" s="1"/>
  <c r="N5" i="8"/>
  <c r="N29" i="8" s="1"/>
  <c r="H5" i="8"/>
  <c r="H29" i="8" s="1"/>
  <c r="G5" i="8"/>
  <c r="G29" i="8" s="1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O5" i="7"/>
  <c r="O29" i="7" s="1"/>
  <c r="N5" i="7"/>
  <c r="N29" i="7" s="1"/>
  <c r="H29" i="7"/>
  <c r="G29" i="7"/>
  <c r="O28" i="6"/>
  <c r="N28" i="6"/>
  <c r="H28" i="6"/>
  <c r="G28" i="6"/>
  <c r="O27" i="6"/>
  <c r="N27" i="6"/>
  <c r="H27" i="6"/>
  <c r="G27" i="6"/>
  <c r="O26" i="6"/>
  <c r="N26" i="6"/>
  <c r="H26" i="6"/>
  <c r="G26" i="6"/>
  <c r="O25" i="6"/>
  <c r="N25" i="6"/>
  <c r="H25" i="6"/>
  <c r="G25" i="6"/>
  <c r="O24" i="6"/>
  <c r="N24" i="6"/>
  <c r="H24" i="6"/>
  <c r="G24" i="6"/>
  <c r="O23" i="6"/>
  <c r="N23" i="6"/>
  <c r="H23" i="6"/>
  <c r="G23" i="6"/>
  <c r="O22" i="6"/>
  <c r="N22" i="6"/>
  <c r="H22" i="6"/>
  <c r="G22" i="6"/>
  <c r="O21" i="6"/>
  <c r="N21" i="6"/>
  <c r="H21" i="6"/>
  <c r="G21" i="6"/>
  <c r="O20" i="6"/>
  <c r="N20" i="6"/>
  <c r="H20" i="6"/>
  <c r="G20" i="6"/>
  <c r="O19" i="6"/>
  <c r="N19" i="6"/>
  <c r="H19" i="6"/>
  <c r="G19" i="6"/>
  <c r="O18" i="6"/>
  <c r="N18" i="6"/>
  <c r="H18" i="6"/>
  <c r="G18" i="6"/>
  <c r="O17" i="6"/>
  <c r="N17" i="6"/>
  <c r="H17" i="6"/>
  <c r="G17" i="6"/>
  <c r="O16" i="6"/>
  <c r="N16" i="6"/>
  <c r="H16" i="6"/>
  <c r="G16" i="6"/>
  <c r="O15" i="6"/>
  <c r="N15" i="6"/>
  <c r="H15" i="6"/>
  <c r="G15" i="6"/>
  <c r="O14" i="6"/>
  <c r="N14" i="6"/>
  <c r="H14" i="6"/>
  <c r="G14" i="6"/>
  <c r="O13" i="6"/>
  <c r="N13" i="6"/>
  <c r="H13" i="6"/>
  <c r="G13" i="6"/>
  <c r="O12" i="6"/>
  <c r="N12" i="6"/>
  <c r="H12" i="6"/>
  <c r="G12" i="6"/>
  <c r="O11" i="6"/>
  <c r="N11" i="6"/>
  <c r="H11" i="6"/>
  <c r="G11" i="6"/>
  <c r="O10" i="6"/>
  <c r="N10" i="6"/>
  <c r="H10" i="6"/>
  <c r="G10" i="6"/>
  <c r="O9" i="6"/>
  <c r="N9" i="6"/>
  <c r="H9" i="6"/>
  <c r="G9" i="6"/>
  <c r="O8" i="6"/>
  <c r="N8" i="6"/>
  <c r="H8" i="6"/>
  <c r="G8" i="6"/>
  <c r="O7" i="6"/>
  <c r="N7" i="6"/>
  <c r="H7" i="6"/>
  <c r="G7" i="6"/>
  <c r="O6" i="6"/>
  <c r="N6" i="6"/>
  <c r="H6" i="6"/>
  <c r="G6" i="6"/>
  <c r="O5" i="6"/>
  <c r="O29" i="6" s="1"/>
  <c r="N5" i="6"/>
  <c r="N29" i="6" s="1"/>
  <c r="H5" i="6"/>
  <c r="H29" i="6" s="1"/>
  <c r="G5" i="6"/>
  <c r="G29" i="6" s="1"/>
  <c r="O29" i="3" l="1"/>
  <c r="O29" i="5"/>
  <c r="N29" i="5"/>
  <c r="H29" i="5"/>
  <c r="G29" i="5"/>
  <c r="O29" i="4"/>
  <c r="N29" i="4"/>
  <c r="H29" i="4"/>
  <c r="G29" i="4"/>
  <c r="N29" i="3"/>
  <c r="H29" i="3"/>
  <c r="G29" i="3"/>
  <c r="H28" i="4" l="1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5" i="5"/>
  <c r="O6" i="3" l="1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5" i="3"/>
  <c r="O28" i="5"/>
  <c r="N28" i="5"/>
  <c r="G28" i="5"/>
  <c r="O27" i="5"/>
  <c r="N27" i="5"/>
  <c r="G27" i="5"/>
  <c r="O26" i="5"/>
  <c r="N26" i="5"/>
  <c r="G26" i="5"/>
  <c r="O25" i="5"/>
  <c r="N25" i="5"/>
  <c r="G25" i="5"/>
  <c r="O24" i="5"/>
  <c r="N24" i="5"/>
  <c r="G24" i="5"/>
  <c r="O23" i="5"/>
  <c r="N23" i="5"/>
  <c r="G23" i="5"/>
  <c r="O22" i="5"/>
  <c r="N22" i="5"/>
  <c r="G22" i="5"/>
  <c r="O21" i="5"/>
  <c r="N21" i="5"/>
  <c r="G21" i="5"/>
  <c r="O20" i="5"/>
  <c r="N20" i="5"/>
  <c r="G20" i="5"/>
  <c r="O19" i="5"/>
  <c r="N19" i="5"/>
  <c r="G19" i="5"/>
  <c r="O18" i="5"/>
  <c r="N18" i="5"/>
  <c r="G18" i="5"/>
  <c r="O17" i="5"/>
  <c r="N17" i="5"/>
  <c r="G17" i="5"/>
  <c r="O16" i="5"/>
  <c r="N16" i="5"/>
  <c r="G16" i="5"/>
  <c r="O15" i="5"/>
  <c r="N15" i="5"/>
  <c r="G15" i="5"/>
  <c r="O14" i="5"/>
  <c r="N14" i="5"/>
  <c r="G14" i="5"/>
  <c r="O13" i="5"/>
  <c r="N13" i="5"/>
  <c r="G13" i="5"/>
  <c r="O12" i="5"/>
  <c r="N12" i="5"/>
  <c r="G12" i="5"/>
  <c r="O11" i="5"/>
  <c r="N11" i="5"/>
  <c r="G11" i="5"/>
  <c r="O10" i="5"/>
  <c r="N10" i="5"/>
  <c r="G10" i="5"/>
  <c r="O9" i="5"/>
  <c r="N9" i="5"/>
  <c r="G9" i="5"/>
  <c r="O8" i="5"/>
  <c r="N8" i="5"/>
  <c r="G8" i="5"/>
  <c r="O7" i="5"/>
  <c r="N7" i="5"/>
  <c r="G7" i="5"/>
  <c r="O6" i="5"/>
  <c r="N6" i="5"/>
  <c r="G6" i="5"/>
  <c r="O5" i="5"/>
  <c r="N5" i="5"/>
  <c r="G5" i="5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7" i="4"/>
  <c r="N7" i="4"/>
  <c r="O6" i="4"/>
  <c r="N6" i="4"/>
  <c r="O5" i="4"/>
  <c r="N5" i="4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N18" i="3"/>
  <c r="G18" i="3"/>
  <c r="N17" i="3"/>
  <c r="G17" i="3"/>
  <c r="N16" i="3"/>
  <c r="G16" i="3"/>
  <c r="N15" i="3"/>
  <c r="G15" i="3"/>
  <c r="N14" i="3"/>
  <c r="G14" i="3"/>
  <c r="N13" i="3"/>
  <c r="G13" i="3"/>
  <c r="N12" i="3"/>
  <c r="G12" i="3"/>
  <c r="N11" i="3"/>
  <c r="G11" i="3"/>
  <c r="N10" i="3"/>
  <c r="G10" i="3"/>
  <c r="N9" i="3"/>
  <c r="G9" i="3"/>
  <c r="N8" i="3"/>
  <c r="G8" i="3"/>
  <c r="N7" i="3"/>
  <c r="G7" i="3"/>
  <c r="N6" i="3"/>
  <c r="G6" i="3"/>
  <c r="N5" i="3"/>
  <c r="G5" i="3"/>
</calcChain>
</file>

<file path=xl/sharedStrings.xml><?xml version="1.0" encoding="utf-8"?>
<sst xmlns="http://schemas.openxmlformats.org/spreadsheetml/2006/main" count="234" uniqueCount="35">
  <si>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</si>
  <si>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</si>
  <si>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</si>
  <si>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</si>
  <si>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</si>
  <si>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</si>
  <si>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</si>
  <si>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</si>
  <si>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</si>
  <si>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</si>
  <si>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</si>
  <si>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</si>
  <si>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</si>
  <si>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</si>
  <si>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</si>
  <si>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</si>
  <si>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</si>
  <si>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</si>
  <si>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</si>
  <si>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</si>
  <si>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</si>
  <si>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</si>
  <si>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</si>
  <si>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</si>
  <si>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Р (кВт)</t>
  </si>
  <si>
    <t>яч.27 РУ-6кВ РТП-8 сч. №1106181945  (ТР-13 тр-р1)</t>
  </si>
  <si>
    <t>яч.15 РУ-6кВ РТП-8 сч. №1106181988  (ТР-13 тр-р2)</t>
  </si>
  <si>
    <t>Q -(кВАр)</t>
  </si>
  <si>
    <t>А+</t>
  </si>
  <si>
    <t>А-</t>
  </si>
  <si>
    <t>R+</t>
  </si>
  <si>
    <t>R-</t>
  </si>
  <si>
    <t>Q (кВАр)</t>
  </si>
  <si>
    <t>Суточное потребление  электроэнергии (кВт*час, кВАр*час)</t>
  </si>
  <si>
    <t>Суточное потребление  электроэнергии (кВт*час, кВАР*час)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</si>
</sst>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1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2"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17" xfId="0" applyBorder="1"/>
    <xf numFmtId="0" fontId="18" fillId="0" borderId="0" xfId="0" applyFont="1" applyAlignment="1"/>
    <xf numFmtId="0" fontId="3" fillId="0" borderId="11" xfId="41" applyBorder="1"/>
    <xf numFmtId="0" fontId="18" fillId="0" borderId="13" xfId="0" applyFont="1" applyBorder="1"/>
    <xf numFmtId="0" fontId="18" fillId="0" borderId="10" xfId="0" applyFont="1" applyBorder="1" applyAlignment="1">
      <alignment horizontal="center"/>
    </xf>
    <xf numFmtId="0" fontId="18" fillId="0" borderId="20" xfId="0" applyFont="1" applyBorder="1" applyAlignment="1"/>
    <xf numFmtId="14" fontId="3" fillId="0" borderId="14" xfId="41" applyNumberFormat="1" applyBorder="1"/>
    <xf numFmtId="0" fontId="0" fillId="0" borderId="18" xfId="0" applyBorder="1"/>
    <xf numFmtId="14" fontId="3" fillId="0" borderId="10" xfId="41" applyNumberFormat="1" applyBorder="1"/>
    <xf numFmtId="0" fontId="18" fillId="0" borderId="16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2" xfId="0" applyFont="1" applyBorder="1"/>
    <xf numFmtId="0" fontId="3" fillId="0" borderId="12" xfId="41" applyBorder="1"/>
    <xf numFmtId="0" fontId="18" fillId="0" borderId="19" xfId="0" applyFont="1" applyBorder="1" applyAlignment="1"/>
    <xf numFmtId="0" fontId="18" fillId="0" borderId="2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4" fontId="3" fillId="0" borderId="0" xfId="41" applyNumberFormat="1"/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3" fillId="0" borderId="23" xfId="41" applyBorder="1" applyAlignment="1">
      <alignment horizontal="center"/>
    </xf>
    <xf numFmtId="0" fontId="3" fillId="0" borderId="26" xfId="41" applyBorder="1" applyAlignment="1">
      <alignment horizontal="center"/>
    </xf>
    <xf numFmtId="0" fontId="3" fillId="0" borderId="0" xfId="4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4" xfId="41" applyBorder="1" applyAlignment="1">
      <alignment horizontal="center"/>
    </xf>
    <xf numFmtId="0" fontId="3" fillId="0" borderId="27" xfId="41" applyBorder="1" applyAlignment="1">
      <alignment horizontal="center"/>
    </xf>
    <xf numFmtId="0" fontId="3" fillId="0" borderId="10" xfId="4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8" xfId="41" applyBorder="1" applyAlignment="1">
      <alignment horizontal="center"/>
    </xf>
    <xf numFmtId="0" fontId="3" fillId="0" borderId="29" xfId="41" applyBorder="1" applyAlignment="1">
      <alignment horizontal="center"/>
    </xf>
    <xf numFmtId="0" fontId="3" fillId="0" borderId="31" xfId="4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32" xfId="41" applyBorder="1" applyAlignment="1">
      <alignment horizontal="center"/>
    </xf>
    <xf numFmtId="0" fontId="0" fillId="0" borderId="0" xfId="0" applyAlignment="1">
      <alignment horizontal="center"/>
    </xf>
    <xf numFmtId="0" fontId="3" fillId="0" borderId="33" xfId="4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/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5" xfId="41" applyBorder="1" applyAlignment="1">
      <alignment horizontal="center"/>
    </xf>
    <xf numFmtId="0" fontId="3" fillId="0" borderId="11" xfId="41" applyBorder="1" applyAlignment="1">
      <alignment horizontal="center"/>
    </xf>
    <xf numFmtId="0" fontId="3" fillId="0" borderId="12" xfId="4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" fontId="20" fillId="0" borderId="0" xfId="0" applyNumberFormat="1" applyFont="1" applyAlignment="1">
      <alignment vertical="center"/>
    </xf>
    <xf numFmtId="0" fontId="20" fillId="0" borderId="14" xfId="0" applyFont="1" applyBorder="1" applyAlignment="1">
      <alignment vertical="center"/>
    </xf>
    <xf numFmtId="1" fontId="20" fillId="0" borderId="14" xfId="0" applyNumberFormat="1" applyFont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/>
    <xf numFmtId="1" fontId="20" fillId="0" borderId="17" xfId="0" applyNumberFormat="1" applyFont="1" applyBorder="1" applyAlignment="1">
      <alignment vertical="center"/>
    </xf>
    <xf numFmtId="1" fontId="20" fillId="0" borderId="16" xfId="0" applyNumberFormat="1" applyFont="1" applyBorder="1" applyAlignment="1">
      <alignment vertical="center"/>
    </xf>
    <xf numFmtId="1" fontId="20" fillId="0" borderId="15" xfId="0" applyNumberFormat="1" applyFont="1" applyBorder="1" applyAlignment="1">
      <alignment vertical="center"/>
    </xf>
    <xf numFmtId="1" fontId="20" fillId="0" borderId="11" xfId="0" applyNumberFormat="1" applyFont="1" applyBorder="1" applyAlignment="1">
      <alignment vertical="center"/>
    </xf>
    <xf numFmtId="0" fontId="0" fillId="0" borderId="16" xfId="0" applyBorder="1"/>
    <xf numFmtId="0" fontId="20" fillId="0" borderId="16" xfId="0" applyFont="1" applyBorder="1" applyAlignment="1">
      <alignment vertical="center"/>
    </xf>
    <xf numFmtId="1" fontId="20" fillId="0" borderId="10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vertical="center"/>
    </xf>
    <xf numFmtId="1" fontId="20" fillId="0" borderId="1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5" xfId="0" applyBorder="1" applyAlignment="1">
      <alignment horizontal="center"/>
    </xf>
    <xf numFmtId="1" fontId="20" fillId="0" borderId="14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1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8" fillId="0" borderId="12" xfId="0" applyFont="1" applyBorder="1" applyAlignment="1">
      <alignment horizontal="center"/>
    </xf>
    <xf numFmtId="14" fontId="0" fillId="0" borderId="14" xfId="0" applyNumberFormat="1" applyBorder="1"/>
    <xf numFmtId="1" fontId="20" fillId="0" borderId="35" xfId="0" applyNumberFormat="1" applyFont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14" fontId="1" fillId="0" borderId="40" xfId="57" applyNumberFormat="1" applyBorder="1"/>
    <xf numFmtId="0" fontId="1" fillId="0" borderId="27" xfId="57" applyBorder="1" applyAlignment="1">
      <alignment horizontal="center"/>
    </xf>
    <xf numFmtId="0" fontId="1" fillId="0" borderId="26" xfId="57" applyBorder="1" applyAlignment="1">
      <alignment horizontal="center"/>
    </xf>
    <xf numFmtId="0" fontId="1" fillId="0" borderId="24" xfId="57" applyBorder="1" applyAlignment="1">
      <alignment horizontal="center"/>
    </xf>
    <xf numFmtId="0" fontId="1" fillId="0" borderId="23" xfId="57" applyBorder="1" applyAlignment="1">
      <alignment horizontal="center"/>
    </xf>
    <xf numFmtId="0" fontId="1" fillId="0" borderId="0" xfId="57" applyAlignment="1">
      <alignment horizontal="center"/>
    </xf>
    <xf numFmtId="14" fontId="1" fillId="0" borderId="16" xfId="57" applyNumberFormat="1" applyBorder="1"/>
    <xf numFmtId="0" fontId="1" fillId="0" borderId="29" xfId="57" applyBorder="1" applyAlignment="1">
      <alignment horizontal="center"/>
    </xf>
    <xf numFmtId="0" fontId="1" fillId="0" borderId="11" xfId="57" applyBorder="1"/>
    <xf numFmtId="14" fontId="1" fillId="0" borderId="41" xfId="57" applyNumberFormat="1" applyBorder="1"/>
    <xf numFmtId="0" fontId="18" fillId="0" borderId="39" xfId="0" applyFont="1" applyBorder="1" applyAlignment="1">
      <alignment horizontal="center"/>
    </xf>
    <xf numFmtId="0" fontId="1" fillId="0" borderId="12" xfId="57" applyBorder="1"/>
    <xf numFmtId="0" fontId="1" fillId="0" borderId="28" xfId="57" applyBorder="1" applyAlignment="1">
      <alignment horizontal="center"/>
    </xf>
    <xf numFmtId="0" fontId="1" fillId="0" borderId="36" xfId="57" applyBorder="1" applyAlignment="1">
      <alignment horizontal="center"/>
    </xf>
    <xf numFmtId="0" fontId="1" fillId="0" borderId="38" xfId="57" applyBorder="1" applyAlignment="1">
      <alignment horizontal="center"/>
    </xf>
    <xf numFmtId="0" fontId="1" fillId="0" borderId="37" xfId="57" applyBorder="1" applyAlignment="1">
      <alignment horizontal="center"/>
    </xf>
  </cellXfs>
  <cellStyles count="71">
    <cellStyle name="20% - Акцент1" xfId="18" builtinId="30" customBuiltin="1"/>
    <cellStyle name="20% - Акцент1 2" xfId="45"/>
    <cellStyle name="20% - Акцент1 3" xfId="59"/>
    <cellStyle name="20% - Акцент2" xfId="22" builtinId="34" customBuiltin="1"/>
    <cellStyle name="20% - Акцент2 2" xfId="47"/>
    <cellStyle name="20% - Акцент2 3" xfId="61"/>
    <cellStyle name="20% - Акцент3" xfId="26" builtinId="38" customBuiltin="1"/>
    <cellStyle name="20% - Акцент3 2" xfId="49"/>
    <cellStyle name="20% - Акцент3 3" xfId="63"/>
    <cellStyle name="20% - Акцент4" xfId="30" builtinId="42" customBuiltin="1"/>
    <cellStyle name="20% - Акцент4 2" xfId="51"/>
    <cellStyle name="20% - Акцент4 3" xfId="65"/>
    <cellStyle name="20% - Акцент5" xfId="34" builtinId="46" customBuiltin="1"/>
    <cellStyle name="20% - Акцент5 2" xfId="53"/>
    <cellStyle name="20% - Акцент5 3" xfId="67"/>
    <cellStyle name="20% - Акцент6" xfId="38" builtinId="50" customBuiltin="1"/>
    <cellStyle name="20% - Акцент6 2" xfId="55"/>
    <cellStyle name="20% - Акцент6 3" xfId="69"/>
    <cellStyle name="40% - Акцент1" xfId="19" builtinId="31" customBuiltin="1"/>
    <cellStyle name="40% - Акцент1 2" xfId="46"/>
    <cellStyle name="40% - Акцент1 3" xfId="60"/>
    <cellStyle name="40% - Акцент2" xfId="23" builtinId="35" customBuiltin="1"/>
    <cellStyle name="40% - Акцент2 2" xfId="48"/>
    <cellStyle name="40% - Акцент2 3" xfId="62"/>
    <cellStyle name="40% - Акцент3" xfId="27" builtinId="39" customBuiltin="1"/>
    <cellStyle name="40% - Акцент3 2" xfId="50"/>
    <cellStyle name="40% - Акцент3 3" xfId="64"/>
    <cellStyle name="40% - Акцент4" xfId="31" builtinId="43" customBuiltin="1"/>
    <cellStyle name="40% - Акцент4 2" xfId="52"/>
    <cellStyle name="40% - Акцент4 3" xfId="66"/>
    <cellStyle name="40% - Акцент5" xfId="35" builtinId="47" customBuiltin="1"/>
    <cellStyle name="40% - Акцент5 2" xfId="54"/>
    <cellStyle name="40% - Акцент5 3" xfId="68"/>
    <cellStyle name="40% - Акцент6" xfId="39" builtinId="51" customBuiltin="1"/>
    <cellStyle name="40% - Акцент6 2" xfId="56"/>
    <cellStyle name="40% - Акцент6 3" xfId="70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43"/>
    <cellStyle name="Обычный 4" xfId="57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8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opLeftCell="A7" workbookViewId="0">
      <selection activeCell="P15" sqref="P15"/>
    </sheetView>
  </sheetViews>
  <sheetFormatPr defaultRowHeight="14.4" x14ac:dyDescent="0.3"/>
  <cols>
    <col min="1" max="1" width="10.77734375" customWidth="1"/>
    <col min="2" max="2" width="12" customWidth="1"/>
    <col min="8" max="8" width="9.44140625" customWidth="1"/>
    <col min="15" max="15" width="9.5546875" customWidth="1"/>
  </cols>
  <sheetData>
    <row r="2" spans="1:16" ht="15" thickBot="1" x14ac:dyDescent="0.35"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</row>
    <row r="3" spans="1:16" ht="15" thickBot="1" x14ac:dyDescent="0.35">
      <c r="B3" s="3"/>
      <c r="C3" s="92" t="s">
        <v>25</v>
      </c>
      <c r="D3" s="93"/>
      <c r="E3" s="93"/>
      <c r="F3" s="93"/>
      <c r="G3" s="93"/>
      <c r="H3" s="94"/>
      <c r="I3" s="5"/>
      <c r="J3" s="12"/>
      <c r="K3" s="18" t="s">
        <v>26</v>
      </c>
      <c r="L3" s="18"/>
      <c r="M3" s="18"/>
      <c r="N3" s="18"/>
      <c r="O3" s="10"/>
      <c r="P3" s="6"/>
    </row>
    <row r="4" spans="1:16" ht="15" thickBot="1" x14ac:dyDescent="0.35">
      <c r="B4" s="2"/>
      <c r="C4" s="19" t="s">
        <v>28</v>
      </c>
      <c r="D4" s="15" t="s">
        <v>29</v>
      </c>
      <c r="E4" s="15" t="s">
        <v>30</v>
      </c>
      <c r="F4" s="9" t="s">
        <v>31</v>
      </c>
      <c r="G4" s="8" t="s">
        <v>24</v>
      </c>
      <c r="H4" s="16" t="s">
        <v>32</v>
      </c>
      <c r="I4" s="5"/>
      <c r="J4" s="19" t="s">
        <v>28</v>
      </c>
      <c r="K4" s="15" t="s">
        <v>29</v>
      </c>
      <c r="L4" s="15" t="s">
        <v>30</v>
      </c>
      <c r="M4" s="20" t="s">
        <v>31</v>
      </c>
      <c r="N4" s="22" t="s">
        <v>24</v>
      </c>
      <c r="O4" s="23" t="s">
        <v>27</v>
      </c>
    </row>
    <row r="5" spans="1:16" x14ac:dyDescent="0.3">
      <c r="A5" s="11">
        <v>43999</v>
      </c>
      <c r="B5" s="7" t="s">
        <v>0</v>
      </c>
      <c r="C5" s="24">
        <v>1.9699999999999999E-2</v>
      </c>
      <c r="D5" s="25">
        <v>0</v>
      </c>
      <c r="E5" s="25">
        <v>3.7400000000000003E-2</v>
      </c>
      <c r="F5" s="26">
        <v>0</v>
      </c>
      <c r="G5" s="27">
        <f t="shared" ref="G5:G28" si="0">C5*1800</f>
        <v>35.46</v>
      </c>
      <c r="H5" s="28">
        <f t="shared" ref="H5:H28" si="1">E5*1800</f>
        <v>67.320000000000007</v>
      </c>
      <c r="I5" s="5"/>
      <c r="J5" s="24">
        <v>0</v>
      </c>
      <c r="K5" s="35">
        <v>0</v>
      </c>
      <c r="L5" s="35">
        <v>0</v>
      </c>
      <c r="M5" s="36">
        <v>1.6000000000000001E-3</v>
      </c>
      <c r="N5" s="37">
        <f>J5*1800</f>
        <v>0</v>
      </c>
      <c r="O5" s="27">
        <f>M5*1800</f>
        <v>2.8800000000000003</v>
      </c>
    </row>
    <row r="6" spans="1:16" x14ac:dyDescent="0.3">
      <c r="A6" s="21">
        <v>43999</v>
      </c>
      <c r="B6" s="7" t="s">
        <v>1</v>
      </c>
      <c r="C6" s="24">
        <v>1.7999999999999999E-2</v>
      </c>
      <c r="D6" s="25">
        <v>0</v>
      </c>
      <c r="E6" s="25">
        <v>3.3300000000000003E-2</v>
      </c>
      <c r="F6" s="26">
        <v>0</v>
      </c>
      <c r="G6" s="27">
        <f t="shared" si="0"/>
        <v>32.4</v>
      </c>
      <c r="H6" s="28">
        <f t="shared" si="1"/>
        <v>59.940000000000005</v>
      </c>
      <c r="I6" s="5"/>
      <c r="J6" s="24">
        <v>1E-4</v>
      </c>
      <c r="K6" s="25">
        <v>0</v>
      </c>
      <c r="L6" s="25">
        <v>0</v>
      </c>
      <c r="M6" s="38">
        <v>1.6000000000000001E-3</v>
      </c>
      <c r="N6" s="39">
        <f t="shared" ref="N6:N28" si="2">J6*1800</f>
        <v>0.18000000000000002</v>
      </c>
      <c r="O6" s="27">
        <f t="shared" ref="O6:O28" si="3">M6*1800</f>
        <v>2.8800000000000003</v>
      </c>
    </row>
    <row r="7" spans="1:16" x14ac:dyDescent="0.3">
      <c r="A7" s="21">
        <v>43999</v>
      </c>
      <c r="B7" s="7" t="s">
        <v>2</v>
      </c>
      <c r="C7" s="24">
        <v>1.78E-2</v>
      </c>
      <c r="D7" s="25">
        <v>0</v>
      </c>
      <c r="E7" s="25">
        <v>3.2899999999999999E-2</v>
      </c>
      <c r="F7" s="26">
        <v>0</v>
      </c>
      <c r="G7" s="27">
        <f t="shared" si="0"/>
        <v>32.04</v>
      </c>
      <c r="H7" s="28">
        <f t="shared" si="1"/>
        <v>59.22</v>
      </c>
      <c r="I7" s="5"/>
      <c r="J7" s="24">
        <v>0</v>
      </c>
      <c r="K7" s="25">
        <v>0</v>
      </c>
      <c r="L7" s="25">
        <v>0</v>
      </c>
      <c r="M7" s="38">
        <v>1.6000000000000001E-3</v>
      </c>
      <c r="N7" s="39">
        <f t="shared" si="2"/>
        <v>0</v>
      </c>
      <c r="O7" s="27">
        <f t="shared" si="3"/>
        <v>2.8800000000000003</v>
      </c>
    </row>
    <row r="8" spans="1:16" x14ac:dyDescent="0.3">
      <c r="A8" s="21">
        <v>43999</v>
      </c>
      <c r="B8" s="7" t="s">
        <v>3</v>
      </c>
      <c r="C8" s="24">
        <v>1.7299999999999999E-2</v>
      </c>
      <c r="D8" s="25">
        <v>0</v>
      </c>
      <c r="E8" s="25">
        <v>3.32E-2</v>
      </c>
      <c r="F8" s="26">
        <v>0</v>
      </c>
      <c r="G8" s="27">
        <f t="shared" si="0"/>
        <v>31.14</v>
      </c>
      <c r="H8" s="28">
        <f t="shared" si="1"/>
        <v>59.76</v>
      </c>
      <c r="I8" s="5"/>
      <c r="J8" s="24">
        <v>0</v>
      </c>
      <c r="K8" s="25">
        <v>0</v>
      </c>
      <c r="L8" s="25">
        <v>0</v>
      </c>
      <c r="M8" s="38">
        <v>1.6999999999999999E-3</v>
      </c>
      <c r="N8" s="39">
        <f t="shared" si="2"/>
        <v>0</v>
      </c>
      <c r="O8" s="27">
        <f t="shared" si="3"/>
        <v>3.0599999999999996</v>
      </c>
    </row>
    <row r="9" spans="1:16" x14ac:dyDescent="0.3">
      <c r="A9" s="21">
        <v>43999</v>
      </c>
      <c r="B9" s="7" t="s">
        <v>4</v>
      </c>
      <c r="C9" s="24">
        <v>1.66E-2</v>
      </c>
      <c r="D9" s="25">
        <v>0</v>
      </c>
      <c r="E9" s="25">
        <v>3.3700000000000001E-2</v>
      </c>
      <c r="F9" s="26">
        <v>0</v>
      </c>
      <c r="G9" s="27">
        <f t="shared" si="0"/>
        <v>29.88</v>
      </c>
      <c r="H9" s="28">
        <f t="shared" si="1"/>
        <v>60.660000000000004</v>
      </c>
      <c r="I9" s="5"/>
      <c r="J9" s="24">
        <v>1E-4</v>
      </c>
      <c r="K9" s="25">
        <v>0</v>
      </c>
      <c r="L9" s="25">
        <v>0</v>
      </c>
      <c r="M9" s="38">
        <v>1.6000000000000001E-3</v>
      </c>
      <c r="N9" s="39">
        <f t="shared" si="2"/>
        <v>0.18000000000000002</v>
      </c>
      <c r="O9" s="27">
        <f t="shared" si="3"/>
        <v>2.8800000000000003</v>
      </c>
    </row>
    <row r="10" spans="1:16" x14ac:dyDescent="0.3">
      <c r="A10" s="21">
        <v>43999</v>
      </c>
      <c r="B10" s="7" t="s">
        <v>5</v>
      </c>
      <c r="C10" s="24">
        <v>3.2399999999999998E-2</v>
      </c>
      <c r="D10" s="25">
        <v>0</v>
      </c>
      <c r="E10" s="25">
        <v>3.2800000000000003E-2</v>
      </c>
      <c r="F10" s="26">
        <v>0</v>
      </c>
      <c r="G10" s="27">
        <f t="shared" si="0"/>
        <v>58.32</v>
      </c>
      <c r="H10" s="28">
        <f t="shared" si="1"/>
        <v>59.040000000000006</v>
      </c>
      <c r="I10" s="5"/>
      <c r="J10" s="24">
        <v>0</v>
      </c>
      <c r="K10" s="25">
        <v>0</v>
      </c>
      <c r="L10" s="25">
        <v>0</v>
      </c>
      <c r="M10" s="38">
        <v>1.6000000000000001E-3</v>
      </c>
      <c r="N10" s="39">
        <f t="shared" si="2"/>
        <v>0</v>
      </c>
      <c r="O10" s="27">
        <f t="shared" si="3"/>
        <v>2.8800000000000003</v>
      </c>
    </row>
    <row r="11" spans="1:16" x14ac:dyDescent="0.3">
      <c r="A11" s="21">
        <v>43999</v>
      </c>
      <c r="B11" s="7" t="s">
        <v>6</v>
      </c>
      <c r="C11" s="24">
        <v>4.1799999999999997E-2</v>
      </c>
      <c r="D11" s="25">
        <v>0</v>
      </c>
      <c r="E11" s="25">
        <v>4.2599999999999999E-2</v>
      </c>
      <c r="F11" s="26">
        <v>0</v>
      </c>
      <c r="G11" s="27">
        <f t="shared" si="0"/>
        <v>75.239999999999995</v>
      </c>
      <c r="H11" s="28">
        <f t="shared" si="1"/>
        <v>76.679999999999993</v>
      </c>
      <c r="I11" s="5"/>
      <c r="J11" s="24">
        <v>0</v>
      </c>
      <c r="K11" s="25">
        <v>0</v>
      </c>
      <c r="L11" s="25">
        <v>0</v>
      </c>
      <c r="M11" s="38">
        <v>1.6000000000000001E-3</v>
      </c>
      <c r="N11" s="39">
        <f t="shared" si="2"/>
        <v>0</v>
      </c>
      <c r="O11" s="27">
        <f t="shared" si="3"/>
        <v>2.8800000000000003</v>
      </c>
    </row>
    <row r="12" spans="1:16" x14ac:dyDescent="0.3">
      <c r="A12" s="21">
        <v>43999</v>
      </c>
      <c r="B12" s="7" t="s">
        <v>7</v>
      </c>
      <c r="C12" s="24">
        <v>6.3E-2</v>
      </c>
      <c r="D12" s="25">
        <v>0</v>
      </c>
      <c r="E12" s="25">
        <v>5.0700000000000002E-2</v>
      </c>
      <c r="F12" s="26">
        <v>0</v>
      </c>
      <c r="G12" s="27">
        <f t="shared" si="0"/>
        <v>113.4</v>
      </c>
      <c r="H12" s="28">
        <f t="shared" si="1"/>
        <v>91.26</v>
      </c>
      <c r="I12" s="5"/>
      <c r="J12" s="24">
        <v>1E-4</v>
      </c>
      <c r="K12" s="25">
        <v>0</v>
      </c>
      <c r="L12" s="25">
        <v>0</v>
      </c>
      <c r="M12" s="38">
        <v>1.6000000000000001E-3</v>
      </c>
      <c r="N12" s="39">
        <f t="shared" si="2"/>
        <v>0.18000000000000002</v>
      </c>
      <c r="O12" s="27">
        <f t="shared" si="3"/>
        <v>2.8800000000000003</v>
      </c>
    </row>
    <row r="13" spans="1:16" x14ac:dyDescent="0.3">
      <c r="A13" s="21">
        <v>43999</v>
      </c>
      <c r="B13" s="7" t="s">
        <v>8</v>
      </c>
      <c r="C13" s="24">
        <v>0.13789999999999999</v>
      </c>
      <c r="D13" s="25">
        <v>0</v>
      </c>
      <c r="E13" s="25">
        <v>8.2699999999999996E-2</v>
      </c>
      <c r="F13" s="26">
        <v>0</v>
      </c>
      <c r="G13" s="27">
        <f t="shared" si="0"/>
        <v>248.22</v>
      </c>
      <c r="H13" s="28">
        <f t="shared" si="1"/>
        <v>148.85999999999999</v>
      </c>
      <c r="I13" s="5"/>
      <c r="J13" s="24">
        <v>0</v>
      </c>
      <c r="K13" s="25">
        <v>0</v>
      </c>
      <c r="L13" s="25">
        <v>0</v>
      </c>
      <c r="M13" s="38">
        <v>1.5E-3</v>
      </c>
      <c r="N13" s="39">
        <f t="shared" si="2"/>
        <v>0</v>
      </c>
      <c r="O13" s="27">
        <f t="shared" si="3"/>
        <v>2.7</v>
      </c>
    </row>
    <row r="14" spans="1:16" x14ac:dyDescent="0.3">
      <c r="A14" s="21">
        <v>43999</v>
      </c>
      <c r="B14" s="7" t="s">
        <v>9</v>
      </c>
      <c r="C14" s="24">
        <v>0.17069999999999999</v>
      </c>
      <c r="D14" s="25">
        <v>0</v>
      </c>
      <c r="E14" s="25">
        <v>9.3600000000000003E-2</v>
      </c>
      <c r="F14" s="26">
        <v>0</v>
      </c>
      <c r="G14" s="27">
        <f t="shared" si="0"/>
        <v>307.26</v>
      </c>
      <c r="H14" s="28">
        <f t="shared" si="1"/>
        <v>168.48000000000002</v>
      </c>
      <c r="I14" s="5"/>
      <c r="J14" s="24">
        <v>0</v>
      </c>
      <c r="K14" s="25">
        <v>0</v>
      </c>
      <c r="L14" s="25">
        <v>0</v>
      </c>
      <c r="M14" s="38">
        <v>1.5E-3</v>
      </c>
      <c r="N14" s="39">
        <f t="shared" si="2"/>
        <v>0</v>
      </c>
      <c r="O14" s="27">
        <f t="shared" si="3"/>
        <v>2.7</v>
      </c>
    </row>
    <row r="15" spans="1:16" x14ac:dyDescent="0.3">
      <c r="A15" s="21">
        <v>43999</v>
      </c>
      <c r="B15" s="7" t="s">
        <v>10</v>
      </c>
      <c r="C15" s="24">
        <v>0.17330000000000001</v>
      </c>
      <c r="D15" s="25">
        <v>0</v>
      </c>
      <c r="E15" s="25">
        <v>9.6799999999999997E-2</v>
      </c>
      <c r="F15" s="26">
        <v>0</v>
      </c>
      <c r="G15" s="27">
        <f t="shared" si="0"/>
        <v>311.94</v>
      </c>
      <c r="H15" s="28">
        <f t="shared" si="1"/>
        <v>174.24</v>
      </c>
      <c r="I15" s="5"/>
      <c r="J15" s="24">
        <v>0</v>
      </c>
      <c r="K15" s="25">
        <v>0</v>
      </c>
      <c r="L15" s="25">
        <v>0</v>
      </c>
      <c r="M15" s="38">
        <v>1.5E-3</v>
      </c>
      <c r="N15" s="39">
        <f t="shared" si="2"/>
        <v>0</v>
      </c>
      <c r="O15" s="27">
        <f t="shared" si="3"/>
        <v>2.7</v>
      </c>
    </row>
    <row r="16" spans="1:16" x14ac:dyDescent="0.3">
      <c r="A16" s="21">
        <v>43999</v>
      </c>
      <c r="B16" s="7" t="s">
        <v>11</v>
      </c>
      <c r="C16" s="24">
        <v>0.16839999999999999</v>
      </c>
      <c r="D16" s="25">
        <v>0</v>
      </c>
      <c r="E16" s="25">
        <v>9.7600000000000006E-2</v>
      </c>
      <c r="F16" s="26">
        <v>0</v>
      </c>
      <c r="G16" s="27">
        <f t="shared" si="0"/>
        <v>303.12</v>
      </c>
      <c r="H16" s="28">
        <f t="shared" si="1"/>
        <v>175.68</v>
      </c>
      <c r="I16" s="5"/>
      <c r="J16" s="24">
        <v>1E-4</v>
      </c>
      <c r="K16" s="25">
        <v>0</v>
      </c>
      <c r="L16" s="25">
        <v>0</v>
      </c>
      <c r="M16" s="38">
        <v>1.6000000000000001E-3</v>
      </c>
      <c r="N16" s="39">
        <f t="shared" si="2"/>
        <v>0.18000000000000002</v>
      </c>
      <c r="O16" s="27">
        <f t="shared" si="3"/>
        <v>2.8800000000000003</v>
      </c>
    </row>
    <row r="17" spans="1:15" x14ac:dyDescent="0.3">
      <c r="A17" s="21">
        <v>43999</v>
      </c>
      <c r="B17" s="7" t="s">
        <v>12</v>
      </c>
      <c r="C17" s="24">
        <v>0.16139999999999999</v>
      </c>
      <c r="D17" s="25">
        <v>0</v>
      </c>
      <c r="E17" s="25">
        <v>8.7900000000000006E-2</v>
      </c>
      <c r="F17" s="26">
        <v>0</v>
      </c>
      <c r="G17" s="27">
        <f t="shared" si="0"/>
        <v>290.52</v>
      </c>
      <c r="H17" s="28">
        <f t="shared" si="1"/>
        <v>158.22</v>
      </c>
      <c r="I17" s="5"/>
      <c r="J17" s="24">
        <v>0</v>
      </c>
      <c r="K17" s="25">
        <v>0</v>
      </c>
      <c r="L17" s="25">
        <v>0</v>
      </c>
      <c r="M17" s="38">
        <v>1.5E-3</v>
      </c>
      <c r="N17" s="39">
        <f t="shared" si="2"/>
        <v>0</v>
      </c>
      <c r="O17" s="27">
        <f t="shared" si="3"/>
        <v>2.7</v>
      </c>
    </row>
    <row r="18" spans="1:15" x14ac:dyDescent="0.3">
      <c r="A18" s="21">
        <v>43999</v>
      </c>
      <c r="B18" s="7" t="s">
        <v>13</v>
      </c>
      <c r="C18" s="24">
        <v>0.1671</v>
      </c>
      <c r="D18" s="25">
        <v>0</v>
      </c>
      <c r="E18" s="25">
        <v>9.6000000000000002E-2</v>
      </c>
      <c r="F18" s="26">
        <v>0</v>
      </c>
      <c r="G18" s="27">
        <f t="shared" si="0"/>
        <v>300.77999999999997</v>
      </c>
      <c r="H18" s="28">
        <f t="shared" si="1"/>
        <v>172.8</v>
      </c>
      <c r="I18" s="5"/>
      <c r="J18" s="24">
        <v>0</v>
      </c>
      <c r="K18" s="25">
        <v>0</v>
      </c>
      <c r="L18" s="25">
        <v>0</v>
      </c>
      <c r="M18" s="38">
        <v>1.6000000000000001E-3</v>
      </c>
      <c r="N18" s="39">
        <f t="shared" si="2"/>
        <v>0</v>
      </c>
      <c r="O18" s="27">
        <f t="shared" si="3"/>
        <v>2.8800000000000003</v>
      </c>
    </row>
    <row r="19" spans="1:15" x14ac:dyDescent="0.3">
      <c r="A19" s="21">
        <v>43999</v>
      </c>
      <c r="B19" s="7" t="s">
        <v>14</v>
      </c>
      <c r="C19" s="24">
        <v>0.1623</v>
      </c>
      <c r="D19" s="25">
        <v>0</v>
      </c>
      <c r="E19" s="25">
        <v>9.11E-2</v>
      </c>
      <c r="F19" s="26">
        <v>0</v>
      </c>
      <c r="G19" s="27">
        <f t="shared" si="0"/>
        <v>292.14</v>
      </c>
      <c r="H19" s="28">
        <f t="shared" si="1"/>
        <v>163.98</v>
      </c>
      <c r="I19" s="5"/>
      <c r="J19" s="24">
        <v>1E-4</v>
      </c>
      <c r="K19" s="25">
        <v>0</v>
      </c>
      <c r="L19" s="25">
        <v>0</v>
      </c>
      <c r="M19" s="38">
        <v>1.5E-3</v>
      </c>
      <c r="N19" s="39">
        <f t="shared" si="2"/>
        <v>0.18000000000000002</v>
      </c>
      <c r="O19" s="27">
        <f t="shared" si="3"/>
        <v>2.7</v>
      </c>
    </row>
    <row r="20" spans="1:15" x14ac:dyDescent="0.3">
      <c r="A20" s="21">
        <v>43999</v>
      </c>
      <c r="B20" s="7" t="s">
        <v>15</v>
      </c>
      <c r="C20" s="24">
        <v>0.1318</v>
      </c>
      <c r="D20" s="25">
        <v>0</v>
      </c>
      <c r="E20" s="25">
        <v>7.3800000000000004E-2</v>
      </c>
      <c r="F20" s="26">
        <v>0</v>
      </c>
      <c r="G20" s="27">
        <f t="shared" si="0"/>
        <v>237.24</v>
      </c>
      <c r="H20" s="28">
        <f t="shared" si="1"/>
        <v>132.84</v>
      </c>
      <c r="I20" s="5"/>
      <c r="J20" s="24">
        <v>0</v>
      </c>
      <c r="K20" s="25">
        <v>0</v>
      </c>
      <c r="L20" s="25">
        <v>0</v>
      </c>
      <c r="M20" s="38">
        <v>1.5E-3</v>
      </c>
      <c r="N20" s="39">
        <f t="shared" si="2"/>
        <v>0</v>
      </c>
      <c r="O20" s="27">
        <f t="shared" si="3"/>
        <v>2.7</v>
      </c>
    </row>
    <row r="21" spans="1:15" x14ac:dyDescent="0.3">
      <c r="A21" s="21">
        <v>43999</v>
      </c>
      <c r="B21" s="7" t="s">
        <v>16</v>
      </c>
      <c r="C21" s="24">
        <v>8.0100000000000005E-2</v>
      </c>
      <c r="D21" s="25">
        <v>0</v>
      </c>
      <c r="E21" s="25">
        <v>5.0999999999999997E-2</v>
      </c>
      <c r="F21" s="26">
        <v>0</v>
      </c>
      <c r="G21" s="27">
        <f t="shared" si="0"/>
        <v>144.18</v>
      </c>
      <c r="H21" s="28">
        <f t="shared" si="1"/>
        <v>91.8</v>
      </c>
      <c r="I21" s="5"/>
      <c r="J21" s="24">
        <v>0</v>
      </c>
      <c r="K21" s="25">
        <v>0</v>
      </c>
      <c r="L21" s="25">
        <v>0</v>
      </c>
      <c r="M21" s="38">
        <v>1.6000000000000001E-3</v>
      </c>
      <c r="N21" s="39">
        <f t="shared" si="2"/>
        <v>0</v>
      </c>
      <c r="O21" s="27">
        <f t="shared" si="3"/>
        <v>2.8800000000000003</v>
      </c>
    </row>
    <row r="22" spans="1:15" x14ac:dyDescent="0.3">
      <c r="A22" s="21">
        <v>43999</v>
      </c>
      <c r="B22" s="7" t="s">
        <v>17</v>
      </c>
      <c r="C22" s="24">
        <v>4.6800000000000001E-2</v>
      </c>
      <c r="D22" s="25">
        <v>0</v>
      </c>
      <c r="E22" s="25">
        <v>4.87E-2</v>
      </c>
      <c r="F22" s="26">
        <v>0</v>
      </c>
      <c r="G22" s="27">
        <f t="shared" si="0"/>
        <v>84.240000000000009</v>
      </c>
      <c r="H22" s="28">
        <f t="shared" si="1"/>
        <v>87.66</v>
      </c>
      <c r="I22" s="5"/>
      <c r="J22" s="24">
        <v>0</v>
      </c>
      <c r="K22" s="25">
        <v>0</v>
      </c>
      <c r="L22" s="25">
        <v>0</v>
      </c>
      <c r="M22" s="38">
        <v>1.5E-3</v>
      </c>
      <c r="N22" s="39">
        <f t="shared" si="2"/>
        <v>0</v>
      </c>
      <c r="O22" s="27">
        <f t="shared" si="3"/>
        <v>2.7</v>
      </c>
    </row>
    <row r="23" spans="1:15" x14ac:dyDescent="0.3">
      <c r="A23" s="21">
        <v>43999</v>
      </c>
      <c r="B23" s="7" t="s">
        <v>18</v>
      </c>
      <c r="C23" s="24">
        <v>3.5299999999999998E-2</v>
      </c>
      <c r="D23" s="25">
        <v>0</v>
      </c>
      <c r="E23" s="25">
        <v>4.02E-2</v>
      </c>
      <c r="F23" s="26">
        <v>0</v>
      </c>
      <c r="G23" s="27">
        <f t="shared" si="0"/>
        <v>63.54</v>
      </c>
      <c r="H23" s="28">
        <f t="shared" si="1"/>
        <v>72.36</v>
      </c>
      <c r="I23" s="5"/>
      <c r="J23" s="24">
        <v>1E-4</v>
      </c>
      <c r="K23" s="25">
        <v>0</v>
      </c>
      <c r="L23" s="25">
        <v>0</v>
      </c>
      <c r="M23" s="38">
        <v>1.6000000000000001E-3</v>
      </c>
      <c r="N23" s="39">
        <f t="shared" si="2"/>
        <v>0.18000000000000002</v>
      </c>
      <c r="O23" s="27">
        <f t="shared" si="3"/>
        <v>2.8800000000000003</v>
      </c>
    </row>
    <row r="24" spans="1:15" x14ac:dyDescent="0.3">
      <c r="A24" s="21">
        <v>43999</v>
      </c>
      <c r="B24" s="7" t="s">
        <v>19</v>
      </c>
      <c r="C24" s="24">
        <v>1.9599999999999999E-2</v>
      </c>
      <c r="D24" s="25">
        <v>0</v>
      </c>
      <c r="E24" s="25">
        <v>3.7699999999999997E-2</v>
      </c>
      <c r="F24" s="26">
        <v>0</v>
      </c>
      <c r="G24" s="27">
        <f t="shared" si="0"/>
        <v>35.28</v>
      </c>
      <c r="H24" s="28">
        <f t="shared" si="1"/>
        <v>67.86</v>
      </c>
      <c r="I24" s="5"/>
      <c r="J24" s="24">
        <v>0</v>
      </c>
      <c r="K24" s="25">
        <v>0</v>
      </c>
      <c r="L24" s="25">
        <v>0</v>
      </c>
      <c r="M24" s="38">
        <v>1.6000000000000001E-3</v>
      </c>
      <c r="N24" s="39">
        <f t="shared" si="2"/>
        <v>0</v>
      </c>
      <c r="O24" s="27">
        <f t="shared" si="3"/>
        <v>2.8800000000000003</v>
      </c>
    </row>
    <row r="25" spans="1:15" x14ac:dyDescent="0.3">
      <c r="A25" s="21">
        <v>43999</v>
      </c>
      <c r="B25" s="7" t="s">
        <v>20</v>
      </c>
      <c r="C25" s="24">
        <v>1.84E-2</v>
      </c>
      <c r="D25" s="25">
        <v>0</v>
      </c>
      <c r="E25" s="25">
        <v>3.9199999999999999E-2</v>
      </c>
      <c r="F25" s="26">
        <v>0</v>
      </c>
      <c r="G25" s="27">
        <f t="shared" si="0"/>
        <v>33.119999999999997</v>
      </c>
      <c r="H25" s="28">
        <f t="shared" si="1"/>
        <v>70.56</v>
      </c>
      <c r="I25" s="5"/>
      <c r="J25" s="24">
        <v>0</v>
      </c>
      <c r="K25" s="25">
        <v>0</v>
      </c>
      <c r="L25" s="25">
        <v>0</v>
      </c>
      <c r="M25" s="38">
        <v>1.6000000000000001E-3</v>
      </c>
      <c r="N25" s="39">
        <f t="shared" si="2"/>
        <v>0</v>
      </c>
      <c r="O25" s="27">
        <f t="shared" si="3"/>
        <v>2.8800000000000003</v>
      </c>
    </row>
    <row r="26" spans="1:15" x14ac:dyDescent="0.3">
      <c r="A26" s="21">
        <v>43999</v>
      </c>
      <c r="B26" s="7" t="s">
        <v>21</v>
      </c>
      <c r="C26" s="24">
        <v>2.06E-2</v>
      </c>
      <c r="D26" s="25">
        <v>0</v>
      </c>
      <c r="E26" s="25">
        <v>3.78E-2</v>
      </c>
      <c r="F26" s="26">
        <v>0</v>
      </c>
      <c r="G26" s="27">
        <f t="shared" si="0"/>
        <v>37.08</v>
      </c>
      <c r="H26" s="28">
        <f t="shared" si="1"/>
        <v>68.040000000000006</v>
      </c>
      <c r="I26" s="5"/>
      <c r="J26" s="24">
        <v>1E-4</v>
      </c>
      <c r="K26" s="25">
        <v>0</v>
      </c>
      <c r="L26" s="25">
        <v>0</v>
      </c>
      <c r="M26" s="38">
        <v>1.5E-3</v>
      </c>
      <c r="N26" s="39">
        <f t="shared" si="2"/>
        <v>0.18000000000000002</v>
      </c>
      <c r="O26" s="27">
        <f t="shared" si="3"/>
        <v>2.7</v>
      </c>
    </row>
    <row r="27" spans="1:15" x14ac:dyDescent="0.3">
      <c r="A27" s="21">
        <v>43999</v>
      </c>
      <c r="B27" s="7" t="s">
        <v>22</v>
      </c>
      <c r="C27" s="24">
        <v>2.1399999999999999E-2</v>
      </c>
      <c r="D27" s="25">
        <v>0</v>
      </c>
      <c r="E27" s="25">
        <v>3.78E-2</v>
      </c>
      <c r="F27" s="26">
        <v>0</v>
      </c>
      <c r="G27" s="27">
        <f t="shared" si="0"/>
        <v>38.519999999999996</v>
      </c>
      <c r="H27" s="28">
        <f t="shared" si="1"/>
        <v>68.040000000000006</v>
      </c>
      <c r="I27" s="5"/>
      <c r="J27" s="24">
        <v>0</v>
      </c>
      <c r="K27" s="25">
        <v>0</v>
      </c>
      <c r="L27" s="25">
        <v>0</v>
      </c>
      <c r="M27" s="38">
        <v>1.6000000000000001E-3</v>
      </c>
      <c r="N27" s="39">
        <f t="shared" si="2"/>
        <v>0</v>
      </c>
      <c r="O27" s="27">
        <f t="shared" si="3"/>
        <v>2.8800000000000003</v>
      </c>
    </row>
    <row r="28" spans="1:15" ht="15" thickBot="1" x14ac:dyDescent="0.35">
      <c r="A28" s="13">
        <v>43999</v>
      </c>
      <c r="B28" s="17" t="s">
        <v>23</v>
      </c>
      <c r="C28" s="29">
        <v>2.07E-2</v>
      </c>
      <c r="D28" s="30">
        <v>0</v>
      </c>
      <c r="E28" s="30">
        <v>3.78E-2</v>
      </c>
      <c r="F28" s="26">
        <v>0</v>
      </c>
      <c r="G28" s="32">
        <f t="shared" si="0"/>
        <v>37.26</v>
      </c>
      <c r="H28" s="32">
        <f t="shared" si="1"/>
        <v>68.040000000000006</v>
      </c>
      <c r="I28" s="5"/>
      <c r="J28" s="29">
        <v>0</v>
      </c>
      <c r="K28" s="30">
        <v>0</v>
      </c>
      <c r="L28" s="30">
        <v>0</v>
      </c>
      <c r="M28" s="40">
        <v>1.6000000000000001E-3</v>
      </c>
      <c r="N28" s="32">
        <f t="shared" si="2"/>
        <v>0</v>
      </c>
      <c r="O28" s="28">
        <f t="shared" si="3"/>
        <v>2.8800000000000003</v>
      </c>
    </row>
    <row r="29" spans="1:15" ht="15.6" x14ac:dyDescent="0.3">
      <c r="A29" s="95" t="s">
        <v>34</v>
      </c>
      <c r="B29" s="96"/>
      <c r="C29" s="4"/>
      <c r="D29" s="4"/>
      <c r="F29" s="62"/>
      <c r="G29" s="89">
        <f>SUM(G5:G28)</f>
        <v>3172.3200000000006</v>
      </c>
      <c r="H29" s="89">
        <f>SUM(H5:H28)</f>
        <v>2423.34</v>
      </c>
      <c r="I29" s="63"/>
      <c r="J29" s="59"/>
      <c r="K29" s="57"/>
      <c r="L29" s="59"/>
      <c r="M29" s="65"/>
      <c r="N29" s="89">
        <f>SUM(N5:N28)</f>
        <v>1.26</v>
      </c>
      <c r="O29" s="89">
        <f>-SUM(O5:O28)</f>
        <v>-67.860000000000014</v>
      </c>
    </row>
    <row r="30" spans="1:15" ht="15.6" x14ac:dyDescent="0.3">
      <c r="A30" s="97"/>
      <c r="B30" s="98"/>
      <c r="F30" s="3"/>
      <c r="G30" s="90"/>
      <c r="H30" s="90"/>
      <c r="I30" s="63"/>
      <c r="J30" s="57"/>
      <c r="K30" s="57"/>
      <c r="L30" s="57"/>
      <c r="M30" s="66"/>
      <c r="N30" s="90"/>
      <c r="O30" s="90"/>
    </row>
    <row r="31" spans="1:15" ht="16.2" thickBot="1" x14ac:dyDescent="0.35">
      <c r="A31" s="99"/>
      <c r="B31" s="100"/>
      <c r="E31" s="1"/>
      <c r="F31" s="2"/>
      <c r="G31" s="91"/>
      <c r="H31" s="91"/>
      <c r="I31" s="63"/>
      <c r="J31" s="64"/>
      <c r="K31" s="69"/>
      <c r="L31" s="57"/>
      <c r="M31" s="70"/>
      <c r="N31" s="91"/>
      <c r="O31" s="91"/>
    </row>
    <row r="32" spans="1:15" x14ac:dyDescent="0.3">
      <c r="C32" s="4"/>
      <c r="D32" s="4"/>
      <c r="L32" s="4"/>
      <c r="N32" s="4"/>
    </row>
  </sheetData>
  <mergeCells count="6">
    <mergeCell ref="O29:O31"/>
    <mergeCell ref="A29:B31"/>
    <mergeCell ref="C3:H3"/>
    <mergeCell ref="G29:G31"/>
    <mergeCell ref="H29:H31"/>
    <mergeCell ref="N29:N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opLeftCell="A4" workbookViewId="0">
      <selection activeCell="P13" sqref="P13"/>
    </sheetView>
  </sheetViews>
  <sheetFormatPr defaultRowHeight="14.4" x14ac:dyDescent="0.3"/>
  <cols>
    <col min="1" max="1" width="10.6640625" customWidth="1"/>
    <col min="2" max="2" width="12" customWidth="1"/>
    <col min="15" max="15" width="9.5546875" customWidth="1"/>
  </cols>
  <sheetData>
    <row r="2" spans="1:16" ht="15" thickBot="1" x14ac:dyDescent="0.35"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</row>
    <row r="3" spans="1:16" ht="15" thickBot="1" x14ac:dyDescent="0.35">
      <c r="B3" s="3"/>
      <c r="C3" s="92" t="s">
        <v>25</v>
      </c>
      <c r="D3" s="93"/>
      <c r="E3" s="93"/>
      <c r="F3" s="93"/>
      <c r="G3" s="93"/>
      <c r="H3" s="94"/>
      <c r="I3" s="5"/>
      <c r="J3" s="12"/>
      <c r="K3" s="18" t="s">
        <v>26</v>
      </c>
      <c r="L3" s="18"/>
      <c r="M3" s="18"/>
      <c r="N3" s="18"/>
      <c r="O3" s="10"/>
      <c r="P3" s="6"/>
    </row>
    <row r="4" spans="1:16" ht="15" thickBot="1" x14ac:dyDescent="0.35">
      <c r="A4" s="1"/>
      <c r="B4" s="2"/>
      <c r="C4" s="14" t="s">
        <v>28</v>
      </c>
      <c r="D4" s="15" t="s">
        <v>29</v>
      </c>
      <c r="E4" s="15" t="s">
        <v>30</v>
      </c>
      <c r="F4" s="20" t="s">
        <v>31</v>
      </c>
      <c r="G4" s="23" t="s">
        <v>24</v>
      </c>
      <c r="H4" s="16" t="s">
        <v>32</v>
      </c>
      <c r="I4" s="5"/>
      <c r="J4" s="14" t="s">
        <v>28</v>
      </c>
      <c r="K4" s="52" t="s">
        <v>29</v>
      </c>
      <c r="L4" s="15" t="s">
        <v>30</v>
      </c>
      <c r="M4" s="20" t="s">
        <v>31</v>
      </c>
      <c r="N4" s="22" t="s">
        <v>24</v>
      </c>
      <c r="O4" s="8" t="s">
        <v>32</v>
      </c>
    </row>
    <row r="5" spans="1:16" x14ac:dyDescent="0.3">
      <c r="A5" s="42">
        <v>44181</v>
      </c>
      <c r="B5" t="s">
        <v>0</v>
      </c>
      <c r="C5" s="34">
        <v>0</v>
      </c>
      <c r="D5" s="35">
        <v>0</v>
      </c>
      <c r="E5" s="35">
        <v>0</v>
      </c>
      <c r="F5" s="49">
        <v>0</v>
      </c>
      <c r="G5" s="37">
        <f>C5*1800</f>
        <v>0</v>
      </c>
      <c r="H5" s="27">
        <f>E5*1800</f>
        <v>0</v>
      </c>
      <c r="I5" s="5"/>
      <c r="J5" s="43">
        <v>4.4999999999999998E-2</v>
      </c>
      <c r="K5" s="46">
        <v>0</v>
      </c>
      <c r="L5" s="46">
        <v>2.8199999999999999E-2</v>
      </c>
      <c r="M5" s="60">
        <v>0</v>
      </c>
      <c r="N5" s="37">
        <f>J5*1800</f>
        <v>81</v>
      </c>
      <c r="O5" s="27">
        <f>L5*1800</f>
        <v>50.76</v>
      </c>
    </row>
    <row r="6" spans="1:16" x14ac:dyDescent="0.3">
      <c r="A6" s="42">
        <v>44181</v>
      </c>
      <c r="B6" t="s">
        <v>1</v>
      </c>
      <c r="C6" s="24">
        <v>0</v>
      </c>
      <c r="D6" s="25">
        <v>0</v>
      </c>
      <c r="E6" s="25">
        <v>0</v>
      </c>
      <c r="F6" s="50">
        <v>0</v>
      </c>
      <c r="G6" s="39">
        <f t="shared" ref="G6:G28" si="0">C6*1800</f>
        <v>0</v>
      </c>
      <c r="H6" s="27">
        <f t="shared" ref="H6:H28" si="1">E6*1800</f>
        <v>0</v>
      </c>
      <c r="I6" s="5"/>
      <c r="J6" s="44">
        <v>4.5499999999999999E-2</v>
      </c>
      <c r="K6" s="47">
        <v>0</v>
      </c>
      <c r="L6" s="47">
        <v>2.8000000000000001E-2</v>
      </c>
      <c r="M6" s="61">
        <v>0</v>
      </c>
      <c r="N6" s="39">
        <f t="shared" ref="N6:N28" si="2">J6*1800</f>
        <v>81.899999999999991</v>
      </c>
      <c r="O6" s="27">
        <f t="shared" ref="O6:O28" si="3">L6*1800</f>
        <v>50.4</v>
      </c>
    </row>
    <row r="7" spans="1:16" x14ac:dyDescent="0.3">
      <c r="A7" s="42">
        <v>44181</v>
      </c>
      <c r="B7" t="s">
        <v>2</v>
      </c>
      <c r="C7" s="24">
        <v>0</v>
      </c>
      <c r="D7" s="25">
        <v>0</v>
      </c>
      <c r="E7" s="25">
        <v>0</v>
      </c>
      <c r="F7" s="50">
        <v>0</v>
      </c>
      <c r="G7" s="39">
        <f t="shared" si="0"/>
        <v>0</v>
      </c>
      <c r="H7" s="27">
        <f t="shared" si="1"/>
        <v>0</v>
      </c>
      <c r="I7" s="5"/>
      <c r="J7" s="44">
        <v>4.53E-2</v>
      </c>
      <c r="K7" s="47">
        <v>0</v>
      </c>
      <c r="L7" s="47">
        <v>2.8000000000000001E-2</v>
      </c>
      <c r="M7" s="61">
        <v>0</v>
      </c>
      <c r="N7" s="39">
        <f t="shared" si="2"/>
        <v>81.540000000000006</v>
      </c>
      <c r="O7" s="27">
        <f t="shared" si="3"/>
        <v>50.4</v>
      </c>
    </row>
    <row r="8" spans="1:16" x14ac:dyDescent="0.3">
      <c r="A8" s="42">
        <v>44181</v>
      </c>
      <c r="B8" t="s">
        <v>3</v>
      </c>
      <c r="C8" s="24">
        <v>0</v>
      </c>
      <c r="D8" s="25">
        <v>0</v>
      </c>
      <c r="E8" s="25">
        <v>0</v>
      </c>
      <c r="F8" s="50">
        <v>0</v>
      </c>
      <c r="G8" s="39">
        <f t="shared" si="0"/>
        <v>0</v>
      </c>
      <c r="H8" s="27">
        <f t="shared" si="1"/>
        <v>0</v>
      </c>
      <c r="I8" s="5"/>
      <c r="J8" s="44">
        <v>4.6199999999999998E-2</v>
      </c>
      <c r="K8" s="47">
        <v>0</v>
      </c>
      <c r="L8" s="47">
        <v>2.93E-2</v>
      </c>
      <c r="M8" s="61">
        <v>0</v>
      </c>
      <c r="N8" s="39">
        <f t="shared" si="2"/>
        <v>83.16</v>
      </c>
      <c r="O8" s="27">
        <f t="shared" si="3"/>
        <v>52.74</v>
      </c>
    </row>
    <row r="9" spans="1:16" x14ac:dyDescent="0.3">
      <c r="A9" s="42">
        <v>44181</v>
      </c>
      <c r="B9" t="s">
        <v>4</v>
      </c>
      <c r="C9" s="24">
        <v>0</v>
      </c>
      <c r="D9" s="25">
        <v>0</v>
      </c>
      <c r="E9" s="25">
        <v>0</v>
      </c>
      <c r="F9" s="50">
        <v>0</v>
      </c>
      <c r="G9" s="39">
        <f t="shared" si="0"/>
        <v>0</v>
      </c>
      <c r="H9" s="27">
        <f t="shared" si="1"/>
        <v>0</v>
      </c>
      <c r="I9" s="5"/>
      <c r="J9" s="44">
        <v>5.5599999999999997E-2</v>
      </c>
      <c r="K9" s="47">
        <v>0</v>
      </c>
      <c r="L9" s="47">
        <v>3.1199999999999999E-2</v>
      </c>
      <c r="M9" s="61">
        <v>0</v>
      </c>
      <c r="N9" s="39">
        <f t="shared" si="2"/>
        <v>100.08</v>
      </c>
      <c r="O9" s="27">
        <f t="shared" si="3"/>
        <v>56.16</v>
      </c>
    </row>
    <row r="10" spans="1:16" x14ac:dyDescent="0.3">
      <c r="A10" s="42">
        <v>44181</v>
      </c>
      <c r="B10" t="s">
        <v>5</v>
      </c>
      <c r="C10" s="24">
        <v>0</v>
      </c>
      <c r="D10" s="25">
        <v>0</v>
      </c>
      <c r="E10" s="25">
        <v>0</v>
      </c>
      <c r="F10" s="50">
        <v>0</v>
      </c>
      <c r="G10" s="39">
        <f t="shared" si="0"/>
        <v>0</v>
      </c>
      <c r="H10" s="27">
        <f t="shared" si="1"/>
        <v>0</v>
      </c>
      <c r="I10" s="5"/>
      <c r="J10" s="44">
        <v>5.21E-2</v>
      </c>
      <c r="K10" s="47">
        <v>0</v>
      </c>
      <c r="L10" s="47">
        <v>2.8899999999999999E-2</v>
      </c>
      <c r="M10" s="61">
        <v>0</v>
      </c>
      <c r="N10" s="39">
        <f t="shared" si="2"/>
        <v>93.78</v>
      </c>
      <c r="O10" s="27">
        <f t="shared" si="3"/>
        <v>52.019999999999996</v>
      </c>
    </row>
    <row r="11" spans="1:16" x14ac:dyDescent="0.3">
      <c r="A11" s="42">
        <v>44181</v>
      </c>
      <c r="B11" t="s">
        <v>6</v>
      </c>
      <c r="C11" s="24">
        <v>0</v>
      </c>
      <c r="D11" s="25">
        <v>0</v>
      </c>
      <c r="E11" s="25">
        <v>0</v>
      </c>
      <c r="F11" s="50">
        <v>0</v>
      </c>
      <c r="G11" s="39">
        <f t="shared" si="0"/>
        <v>0</v>
      </c>
      <c r="H11" s="27">
        <f t="shared" si="1"/>
        <v>0</v>
      </c>
      <c r="I11" s="5"/>
      <c r="J11" s="44">
        <v>6.54E-2</v>
      </c>
      <c r="K11" s="47">
        <v>0</v>
      </c>
      <c r="L11" s="47">
        <v>3.9399999999999998E-2</v>
      </c>
      <c r="M11" s="61">
        <v>0</v>
      </c>
      <c r="N11" s="39">
        <f t="shared" si="2"/>
        <v>117.72</v>
      </c>
      <c r="O11" s="27">
        <f t="shared" si="3"/>
        <v>70.92</v>
      </c>
    </row>
    <row r="12" spans="1:16" x14ac:dyDescent="0.3">
      <c r="A12" s="42">
        <v>44181</v>
      </c>
      <c r="B12" t="s">
        <v>7</v>
      </c>
      <c r="C12" s="24">
        <v>0</v>
      </c>
      <c r="D12" s="25">
        <v>0</v>
      </c>
      <c r="E12" s="25">
        <v>0</v>
      </c>
      <c r="F12" s="50">
        <v>0</v>
      </c>
      <c r="G12" s="39">
        <f t="shared" si="0"/>
        <v>0</v>
      </c>
      <c r="H12" s="27">
        <f t="shared" si="1"/>
        <v>0</v>
      </c>
      <c r="I12" s="5"/>
      <c r="J12" s="44">
        <v>9.0700000000000003E-2</v>
      </c>
      <c r="K12" s="47">
        <v>0</v>
      </c>
      <c r="L12" s="47">
        <v>4.8500000000000001E-2</v>
      </c>
      <c r="M12" s="61">
        <v>0</v>
      </c>
      <c r="N12" s="39">
        <f t="shared" si="2"/>
        <v>163.26</v>
      </c>
      <c r="O12" s="27">
        <f t="shared" si="3"/>
        <v>87.3</v>
      </c>
    </row>
    <row r="13" spans="1:16" x14ac:dyDescent="0.3">
      <c r="A13" s="42">
        <v>44181</v>
      </c>
      <c r="B13" t="s">
        <v>8</v>
      </c>
      <c r="C13" s="24">
        <v>0</v>
      </c>
      <c r="D13" s="25">
        <v>0</v>
      </c>
      <c r="E13" s="25">
        <v>0</v>
      </c>
      <c r="F13" s="50">
        <v>0</v>
      </c>
      <c r="G13" s="39">
        <f t="shared" si="0"/>
        <v>0</v>
      </c>
      <c r="H13" s="27">
        <f t="shared" si="1"/>
        <v>0</v>
      </c>
      <c r="I13" s="5"/>
      <c r="J13" s="44">
        <v>0.12709999999999999</v>
      </c>
      <c r="K13" s="47">
        <v>0</v>
      </c>
      <c r="L13" s="47">
        <v>6.4899999999999999E-2</v>
      </c>
      <c r="M13" s="61">
        <v>0</v>
      </c>
      <c r="N13" s="39">
        <f t="shared" si="2"/>
        <v>228.77999999999997</v>
      </c>
      <c r="O13" s="27">
        <f t="shared" si="3"/>
        <v>116.82</v>
      </c>
    </row>
    <row r="14" spans="1:16" x14ac:dyDescent="0.3">
      <c r="A14" s="42">
        <v>44181</v>
      </c>
      <c r="B14" t="s">
        <v>9</v>
      </c>
      <c r="C14" s="24">
        <v>0</v>
      </c>
      <c r="D14" s="25">
        <v>0</v>
      </c>
      <c r="E14" s="25">
        <v>0</v>
      </c>
      <c r="F14" s="50">
        <v>0</v>
      </c>
      <c r="G14" s="39">
        <f t="shared" si="0"/>
        <v>0</v>
      </c>
      <c r="H14" s="27">
        <f t="shared" si="1"/>
        <v>0</v>
      </c>
      <c r="I14" s="5"/>
      <c r="J14" s="44">
        <v>0.20130000000000001</v>
      </c>
      <c r="K14" s="47">
        <v>0</v>
      </c>
      <c r="L14" s="47">
        <v>8.72E-2</v>
      </c>
      <c r="M14" s="61">
        <v>0</v>
      </c>
      <c r="N14" s="39">
        <f t="shared" si="2"/>
        <v>362.34000000000003</v>
      </c>
      <c r="O14" s="27">
        <f t="shared" si="3"/>
        <v>156.96</v>
      </c>
    </row>
    <row r="15" spans="1:16" x14ac:dyDescent="0.3">
      <c r="A15" s="42">
        <v>44181</v>
      </c>
      <c r="B15" t="s">
        <v>10</v>
      </c>
      <c r="C15" s="24">
        <v>0</v>
      </c>
      <c r="D15" s="25">
        <v>0</v>
      </c>
      <c r="E15" s="25">
        <v>0</v>
      </c>
      <c r="F15" s="50">
        <v>0</v>
      </c>
      <c r="G15" s="39">
        <f t="shared" si="0"/>
        <v>0</v>
      </c>
      <c r="H15" s="27">
        <f t="shared" si="1"/>
        <v>0</v>
      </c>
      <c r="I15" s="5"/>
      <c r="J15" s="44">
        <v>0.2223</v>
      </c>
      <c r="K15" s="47">
        <v>0</v>
      </c>
      <c r="L15" s="47">
        <v>9.11E-2</v>
      </c>
      <c r="M15" s="61">
        <v>0</v>
      </c>
      <c r="N15" s="39">
        <f t="shared" si="2"/>
        <v>400.14</v>
      </c>
      <c r="O15" s="27">
        <f t="shared" si="3"/>
        <v>163.98</v>
      </c>
    </row>
    <row r="16" spans="1:16" x14ac:dyDescent="0.3">
      <c r="A16" s="42">
        <v>44181</v>
      </c>
      <c r="B16" t="s">
        <v>11</v>
      </c>
      <c r="C16" s="24">
        <v>0</v>
      </c>
      <c r="D16" s="25">
        <v>0</v>
      </c>
      <c r="E16" s="25">
        <v>0</v>
      </c>
      <c r="F16" s="50">
        <v>0</v>
      </c>
      <c r="G16" s="39">
        <f t="shared" si="0"/>
        <v>0</v>
      </c>
      <c r="H16" s="27">
        <f t="shared" si="1"/>
        <v>0</v>
      </c>
      <c r="I16" s="5"/>
      <c r="J16" s="44">
        <v>0.21640000000000001</v>
      </c>
      <c r="K16" s="47">
        <v>0</v>
      </c>
      <c r="L16" s="47">
        <v>8.7900000000000006E-2</v>
      </c>
      <c r="M16" s="61">
        <v>0</v>
      </c>
      <c r="N16" s="39">
        <f t="shared" si="2"/>
        <v>389.52000000000004</v>
      </c>
      <c r="O16" s="27">
        <f t="shared" si="3"/>
        <v>158.22</v>
      </c>
    </row>
    <row r="17" spans="1:15" x14ac:dyDescent="0.3">
      <c r="A17" s="42">
        <v>44181</v>
      </c>
      <c r="B17" t="s">
        <v>12</v>
      </c>
      <c r="C17" s="24">
        <v>0</v>
      </c>
      <c r="D17" s="25">
        <v>0</v>
      </c>
      <c r="E17" s="25">
        <v>0</v>
      </c>
      <c r="F17" s="50">
        <v>0</v>
      </c>
      <c r="G17" s="39">
        <f t="shared" si="0"/>
        <v>0</v>
      </c>
      <c r="H17" s="27">
        <f t="shared" si="1"/>
        <v>0</v>
      </c>
      <c r="I17" s="5"/>
      <c r="J17" s="44">
        <v>0.20599999999999999</v>
      </c>
      <c r="K17" s="47">
        <v>0</v>
      </c>
      <c r="L17" s="47">
        <v>8.7300000000000003E-2</v>
      </c>
      <c r="M17" s="61">
        <v>0</v>
      </c>
      <c r="N17" s="39">
        <f t="shared" si="2"/>
        <v>370.79999999999995</v>
      </c>
      <c r="O17" s="27">
        <f t="shared" si="3"/>
        <v>157.14000000000001</v>
      </c>
    </row>
    <row r="18" spans="1:15" x14ac:dyDescent="0.3">
      <c r="A18" s="42">
        <v>44181</v>
      </c>
      <c r="B18" t="s">
        <v>13</v>
      </c>
      <c r="C18" s="24">
        <v>0</v>
      </c>
      <c r="D18" s="25">
        <v>0</v>
      </c>
      <c r="E18" s="25">
        <v>0</v>
      </c>
      <c r="F18" s="50">
        <v>0</v>
      </c>
      <c r="G18" s="39">
        <f t="shared" si="0"/>
        <v>0</v>
      </c>
      <c r="H18" s="27">
        <f t="shared" si="1"/>
        <v>0</v>
      </c>
      <c r="I18" s="5"/>
      <c r="J18" s="44">
        <v>0.21640000000000001</v>
      </c>
      <c r="K18" s="47">
        <v>0</v>
      </c>
      <c r="L18" s="47">
        <v>9.5299999999999996E-2</v>
      </c>
      <c r="M18" s="61">
        <v>0</v>
      </c>
      <c r="N18" s="39">
        <f t="shared" si="2"/>
        <v>389.52000000000004</v>
      </c>
      <c r="O18" s="27">
        <f t="shared" si="3"/>
        <v>171.54</v>
      </c>
    </row>
    <row r="19" spans="1:15" x14ac:dyDescent="0.3">
      <c r="A19" s="42">
        <v>44181</v>
      </c>
      <c r="B19" t="s">
        <v>14</v>
      </c>
      <c r="C19" s="24">
        <v>0</v>
      </c>
      <c r="D19" s="25">
        <v>0</v>
      </c>
      <c r="E19" s="25">
        <v>0</v>
      </c>
      <c r="F19" s="50">
        <v>0</v>
      </c>
      <c r="G19" s="39">
        <f t="shared" si="0"/>
        <v>0</v>
      </c>
      <c r="H19" s="27">
        <f t="shared" si="1"/>
        <v>0</v>
      </c>
      <c r="I19" s="5"/>
      <c r="J19" s="44">
        <v>0.21920000000000001</v>
      </c>
      <c r="K19" s="47">
        <v>0</v>
      </c>
      <c r="L19" s="47">
        <v>9.9099999999999994E-2</v>
      </c>
      <c r="M19" s="61">
        <v>0</v>
      </c>
      <c r="N19" s="39">
        <f t="shared" si="2"/>
        <v>394.56</v>
      </c>
      <c r="O19" s="27">
        <f t="shared" si="3"/>
        <v>178.38</v>
      </c>
    </row>
    <row r="20" spans="1:15" x14ac:dyDescent="0.3">
      <c r="A20" s="42">
        <v>44181</v>
      </c>
      <c r="B20" t="s">
        <v>15</v>
      </c>
      <c r="C20" s="24">
        <v>0</v>
      </c>
      <c r="D20" s="25">
        <v>0</v>
      </c>
      <c r="E20" s="25">
        <v>0</v>
      </c>
      <c r="F20" s="50">
        <v>0</v>
      </c>
      <c r="G20" s="39">
        <f t="shared" si="0"/>
        <v>0</v>
      </c>
      <c r="H20" s="27">
        <f t="shared" si="1"/>
        <v>0</v>
      </c>
      <c r="I20" s="5"/>
      <c r="J20" s="44">
        <v>0.20910000000000001</v>
      </c>
      <c r="K20" s="47">
        <v>0</v>
      </c>
      <c r="L20" s="47">
        <v>9.4600000000000004E-2</v>
      </c>
      <c r="M20" s="61">
        <v>0</v>
      </c>
      <c r="N20" s="39">
        <f t="shared" si="2"/>
        <v>376.38</v>
      </c>
      <c r="O20" s="27">
        <f t="shared" si="3"/>
        <v>170.28</v>
      </c>
    </row>
    <row r="21" spans="1:15" x14ac:dyDescent="0.3">
      <c r="A21" s="42">
        <v>44181</v>
      </c>
      <c r="B21" t="s">
        <v>16</v>
      </c>
      <c r="C21" s="24">
        <v>0</v>
      </c>
      <c r="D21" s="25">
        <v>0</v>
      </c>
      <c r="E21" s="25">
        <v>0</v>
      </c>
      <c r="F21" s="50">
        <v>0</v>
      </c>
      <c r="G21" s="39">
        <f t="shared" si="0"/>
        <v>0</v>
      </c>
      <c r="H21" s="27">
        <f t="shared" si="1"/>
        <v>0</v>
      </c>
      <c r="I21" s="5"/>
      <c r="J21" s="44">
        <v>0.1794</v>
      </c>
      <c r="K21" s="47">
        <v>0</v>
      </c>
      <c r="L21" s="47">
        <v>7.3700000000000002E-2</v>
      </c>
      <c r="M21" s="61">
        <v>0</v>
      </c>
      <c r="N21" s="39">
        <f t="shared" si="2"/>
        <v>322.92</v>
      </c>
      <c r="O21" s="27">
        <f t="shared" si="3"/>
        <v>132.66</v>
      </c>
    </row>
    <row r="22" spans="1:15" x14ac:dyDescent="0.3">
      <c r="A22" s="42">
        <v>44181</v>
      </c>
      <c r="B22" t="s">
        <v>17</v>
      </c>
      <c r="C22" s="24">
        <v>0</v>
      </c>
      <c r="D22" s="25">
        <v>0</v>
      </c>
      <c r="E22" s="25">
        <v>0</v>
      </c>
      <c r="F22" s="50">
        <v>0</v>
      </c>
      <c r="G22" s="39">
        <f t="shared" si="0"/>
        <v>0</v>
      </c>
      <c r="H22" s="27">
        <f t="shared" si="1"/>
        <v>0</v>
      </c>
      <c r="I22" s="5"/>
      <c r="J22" s="44">
        <v>0.1206</v>
      </c>
      <c r="K22" s="47">
        <v>0</v>
      </c>
      <c r="L22" s="47">
        <v>6.3200000000000006E-2</v>
      </c>
      <c r="M22" s="61">
        <v>0</v>
      </c>
      <c r="N22" s="39">
        <f t="shared" si="2"/>
        <v>217.07999999999998</v>
      </c>
      <c r="O22" s="27">
        <f t="shared" si="3"/>
        <v>113.76</v>
      </c>
    </row>
    <row r="23" spans="1:15" x14ac:dyDescent="0.3">
      <c r="A23" s="42">
        <v>44181</v>
      </c>
      <c r="B23" t="s">
        <v>18</v>
      </c>
      <c r="C23" s="24">
        <v>0</v>
      </c>
      <c r="D23" s="25">
        <v>0</v>
      </c>
      <c r="E23" s="25">
        <v>0</v>
      </c>
      <c r="F23" s="50">
        <v>0</v>
      </c>
      <c r="G23" s="39">
        <f t="shared" si="0"/>
        <v>0</v>
      </c>
      <c r="H23" s="27">
        <f t="shared" si="1"/>
        <v>0</v>
      </c>
      <c r="I23" s="5"/>
      <c r="J23" s="44">
        <v>0.1051</v>
      </c>
      <c r="K23" s="47">
        <v>0</v>
      </c>
      <c r="L23" s="47">
        <v>5.8299999999999998E-2</v>
      </c>
      <c r="M23" s="61">
        <v>0</v>
      </c>
      <c r="N23" s="39">
        <f t="shared" si="2"/>
        <v>189.18</v>
      </c>
      <c r="O23" s="27">
        <f t="shared" si="3"/>
        <v>104.94</v>
      </c>
    </row>
    <row r="24" spans="1:15" x14ac:dyDescent="0.3">
      <c r="A24" s="42">
        <v>44181</v>
      </c>
      <c r="B24" t="s">
        <v>19</v>
      </c>
      <c r="C24" s="24">
        <v>0</v>
      </c>
      <c r="D24" s="25">
        <v>0</v>
      </c>
      <c r="E24" s="25">
        <v>0</v>
      </c>
      <c r="F24" s="50">
        <v>0</v>
      </c>
      <c r="G24" s="39">
        <f t="shared" si="0"/>
        <v>0</v>
      </c>
      <c r="H24" s="27">
        <f t="shared" si="1"/>
        <v>0</v>
      </c>
      <c r="I24" s="5"/>
      <c r="J24" s="44">
        <v>6.7400000000000002E-2</v>
      </c>
      <c r="K24" s="47">
        <v>0</v>
      </c>
      <c r="L24" s="47">
        <v>4.5400000000000003E-2</v>
      </c>
      <c r="M24" s="61">
        <v>0</v>
      </c>
      <c r="N24" s="39">
        <f t="shared" si="2"/>
        <v>121.32000000000001</v>
      </c>
      <c r="O24" s="27">
        <f t="shared" si="3"/>
        <v>81.72</v>
      </c>
    </row>
    <row r="25" spans="1:15" x14ac:dyDescent="0.3">
      <c r="A25" s="42">
        <v>44181</v>
      </c>
      <c r="B25" t="s">
        <v>20</v>
      </c>
      <c r="C25" s="24">
        <v>0</v>
      </c>
      <c r="D25" s="25">
        <v>0</v>
      </c>
      <c r="E25" s="25">
        <v>0</v>
      </c>
      <c r="F25" s="50">
        <v>0</v>
      </c>
      <c r="G25" s="39">
        <f t="shared" si="0"/>
        <v>0</v>
      </c>
      <c r="H25" s="27">
        <f t="shared" si="1"/>
        <v>0</v>
      </c>
      <c r="I25" s="5"/>
      <c r="J25" s="44">
        <v>5.9200000000000003E-2</v>
      </c>
      <c r="K25" s="47">
        <v>0</v>
      </c>
      <c r="L25" s="47">
        <v>4.3999999999999997E-2</v>
      </c>
      <c r="M25" s="61">
        <v>0</v>
      </c>
      <c r="N25" s="39">
        <f t="shared" si="2"/>
        <v>106.56</v>
      </c>
      <c r="O25" s="27">
        <f t="shared" si="3"/>
        <v>79.199999999999989</v>
      </c>
    </row>
    <row r="26" spans="1:15" x14ac:dyDescent="0.3">
      <c r="A26" s="42">
        <v>44181</v>
      </c>
      <c r="B26" t="s">
        <v>21</v>
      </c>
      <c r="C26" s="24">
        <v>0</v>
      </c>
      <c r="D26" s="25">
        <v>0</v>
      </c>
      <c r="E26" s="25">
        <v>0</v>
      </c>
      <c r="F26" s="50">
        <v>0</v>
      </c>
      <c r="G26" s="39">
        <f t="shared" si="0"/>
        <v>0</v>
      </c>
      <c r="H26" s="27">
        <f t="shared" si="1"/>
        <v>0</v>
      </c>
      <c r="I26" s="5"/>
      <c r="J26" s="44">
        <v>4.87E-2</v>
      </c>
      <c r="K26" s="47">
        <v>0</v>
      </c>
      <c r="L26" s="47">
        <v>3.5200000000000002E-2</v>
      </c>
      <c r="M26" s="61">
        <v>0</v>
      </c>
      <c r="N26" s="39">
        <f t="shared" si="2"/>
        <v>87.66</v>
      </c>
      <c r="O26" s="27">
        <f t="shared" si="3"/>
        <v>63.360000000000007</v>
      </c>
    </row>
    <row r="27" spans="1:15" x14ac:dyDescent="0.3">
      <c r="A27" s="42">
        <v>44181</v>
      </c>
      <c r="B27" t="s">
        <v>22</v>
      </c>
      <c r="C27" s="24">
        <v>0</v>
      </c>
      <c r="D27" s="25">
        <v>0</v>
      </c>
      <c r="E27" s="25">
        <v>0</v>
      </c>
      <c r="F27" s="50">
        <v>0</v>
      </c>
      <c r="G27" s="39">
        <f t="shared" si="0"/>
        <v>0</v>
      </c>
      <c r="H27" s="27">
        <f t="shared" si="1"/>
        <v>0</v>
      </c>
      <c r="I27" s="5"/>
      <c r="J27" s="44">
        <v>4.7800000000000002E-2</v>
      </c>
      <c r="K27" s="47">
        <v>0</v>
      </c>
      <c r="L27" s="47">
        <v>3.6799999999999999E-2</v>
      </c>
      <c r="M27" s="61">
        <v>0</v>
      </c>
      <c r="N27" s="39">
        <f t="shared" si="2"/>
        <v>86.04</v>
      </c>
      <c r="O27" s="27">
        <f t="shared" si="3"/>
        <v>66.239999999999995</v>
      </c>
    </row>
    <row r="28" spans="1:15" ht="15" thickBot="1" x14ac:dyDescent="0.35">
      <c r="A28" s="42">
        <v>44181</v>
      </c>
      <c r="B28" s="2" t="s">
        <v>23</v>
      </c>
      <c r="C28" s="31">
        <v>0</v>
      </c>
      <c r="D28" s="30">
        <v>0</v>
      </c>
      <c r="E28" s="30">
        <v>0</v>
      </c>
      <c r="F28" s="51">
        <v>0</v>
      </c>
      <c r="G28" s="41">
        <f t="shared" si="0"/>
        <v>0</v>
      </c>
      <c r="H28" s="32">
        <f t="shared" si="1"/>
        <v>0</v>
      </c>
      <c r="I28" s="5"/>
      <c r="J28" s="45">
        <v>4.7100000000000003E-2</v>
      </c>
      <c r="K28" s="47">
        <v>0</v>
      </c>
      <c r="L28" s="48">
        <v>3.5499999999999997E-2</v>
      </c>
      <c r="M28" s="61">
        <v>0</v>
      </c>
      <c r="N28" s="41">
        <f t="shared" si="2"/>
        <v>84.78</v>
      </c>
      <c r="O28" s="32">
        <f t="shared" si="3"/>
        <v>63.899999999999991</v>
      </c>
    </row>
    <row r="29" spans="1:15" ht="15.6" x14ac:dyDescent="0.3">
      <c r="A29" s="95" t="s">
        <v>33</v>
      </c>
      <c r="B29" s="96"/>
      <c r="C29" s="4"/>
      <c r="D29" s="4"/>
      <c r="F29" s="62"/>
      <c r="G29" s="101">
        <f>SUM(G5:G28)</f>
        <v>0</v>
      </c>
      <c r="H29" s="101">
        <f>SUM(H5:H28)</f>
        <v>0</v>
      </c>
      <c r="I29" s="54"/>
      <c r="J29" s="53"/>
      <c r="K29" s="58"/>
      <c r="L29" s="53"/>
      <c r="M29" s="86"/>
      <c r="N29" s="104">
        <f>SUM(N5:N28)</f>
        <v>4930.0199999999995</v>
      </c>
      <c r="O29" s="89">
        <f>SUM(O5:O28)</f>
        <v>2449.7999999999997</v>
      </c>
    </row>
    <row r="30" spans="1:15" ht="15.6" x14ac:dyDescent="0.3">
      <c r="A30" s="97"/>
      <c r="B30" s="98"/>
      <c r="F30" s="3"/>
      <c r="G30" s="102"/>
      <c r="H30" s="102"/>
      <c r="I30" s="54"/>
      <c r="J30" s="53"/>
      <c r="K30" s="53"/>
      <c r="L30" s="53"/>
      <c r="M30" s="56"/>
      <c r="N30" s="105"/>
      <c r="O30" s="90"/>
    </row>
    <row r="31" spans="1:15" ht="16.2" thickBot="1" x14ac:dyDescent="0.35">
      <c r="A31" s="99"/>
      <c r="B31" s="100"/>
      <c r="C31" s="67"/>
      <c r="D31" s="1"/>
      <c r="E31" s="1"/>
      <c r="F31" s="2"/>
      <c r="G31" s="103"/>
      <c r="H31" s="103"/>
      <c r="I31" s="54"/>
      <c r="J31" s="68"/>
      <c r="K31" s="53"/>
      <c r="L31" s="55"/>
      <c r="M31" s="53"/>
      <c r="N31" s="91"/>
      <c r="O31" s="91"/>
    </row>
    <row r="32" spans="1:15" x14ac:dyDescent="0.3">
      <c r="F32" s="4"/>
      <c r="K32" s="4"/>
      <c r="M32" s="4"/>
    </row>
  </sheetData>
  <mergeCells count="6">
    <mergeCell ref="O29:O31"/>
    <mergeCell ref="A29:B31"/>
    <mergeCell ref="C3:H3"/>
    <mergeCell ref="G29:G31"/>
    <mergeCell ref="H29:H31"/>
    <mergeCell ref="N29:N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opLeftCell="A6" workbookViewId="0">
      <selection activeCell="I29" sqref="I29"/>
    </sheetView>
  </sheetViews>
  <sheetFormatPr defaultRowHeight="14.4" x14ac:dyDescent="0.3"/>
  <cols>
    <col min="1" max="1" width="10.6640625" customWidth="1"/>
    <col min="2" max="2" width="12" customWidth="1"/>
    <col min="8" max="8" width="9.44140625" customWidth="1"/>
    <col min="15" max="15" width="9.5546875" customWidth="1"/>
  </cols>
  <sheetData>
    <row r="2" spans="1:16" ht="15" thickBot="1" x14ac:dyDescent="0.35"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</row>
    <row r="3" spans="1:16" ht="15" thickBot="1" x14ac:dyDescent="0.35">
      <c r="B3" s="3"/>
      <c r="C3" s="92" t="s">
        <v>25</v>
      </c>
      <c r="D3" s="93"/>
      <c r="E3" s="93"/>
      <c r="F3" s="93"/>
      <c r="G3" s="93"/>
      <c r="H3" s="94"/>
      <c r="I3" s="5"/>
      <c r="J3" s="12"/>
      <c r="K3" s="18" t="s">
        <v>26</v>
      </c>
      <c r="L3" s="18"/>
      <c r="M3" s="18"/>
      <c r="N3" s="18"/>
      <c r="O3" s="10"/>
      <c r="P3" s="6"/>
    </row>
    <row r="4" spans="1:16" ht="15" thickBot="1" x14ac:dyDescent="0.35">
      <c r="A4" s="1"/>
      <c r="B4" s="2"/>
      <c r="C4" s="19" t="s">
        <v>28</v>
      </c>
      <c r="D4" s="9" t="s">
        <v>29</v>
      </c>
      <c r="E4" s="52" t="s">
        <v>30</v>
      </c>
      <c r="F4" s="20" t="s">
        <v>31</v>
      </c>
      <c r="G4" s="23" t="s">
        <v>24</v>
      </c>
      <c r="H4" s="87" t="s">
        <v>32</v>
      </c>
      <c r="I4" s="5"/>
      <c r="J4" s="19" t="s">
        <v>28</v>
      </c>
      <c r="K4" s="15" t="s">
        <v>29</v>
      </c>
      <c r="L4" s="15" t="s">
        <v>30</v>
      </c>
      <c r="M4" s="9" t="s">
        <v>31</v>
      </c>
      <c r="N4" s="23" t="s">
        <v>24</v>
      </c>
      <c r="O4" s="23" t="s">
        <v>32</v>
      </c>
    </row>
    <row r="5" spans="1:16" x14ac:dyDescent="0.3">
      <c r="A5" s="42">
        <v>44363</v>
      </c>
      <c r="B5" s="3" t="s">
        <v>0</v>
      </c>
      <c r="C5" s="43">
        <v>2.0400000000000001E-2</v>
      </c>
      <c r="D5" s="46">
        <v>0</v>
      </c>
      <c r="E5" s="39">
        <v>3.4200000000000001E-2</v>
      </c>
      <c r="F5" s="60">
        <v>0</v>
      </c>
      <c r="G5" s="28">
        <f t="shared" ref="G5:G28" si="0">C5*1800</f>
        <v>36.720000000000006</v>
      </c>
      <c r="H5" s="28">
        <f>E5*1800</f>
        <v>61.56</v>
      </c>
      <c r="I5" s="5"/>
      <c r="J5" s="34">
        <v>0</v>
      </c>
      <c r="K5" s="35">
        <v>0</v>
      </c>
      <c r="L5" s="35">
        <v>0</v>
      </c>
      <c r="M5" s="49">
        <v>0</v>
      </c>
      <c r="N5" s="37">
        <f>J5*1800</f>
        <v>0</v>
      </c>
      <c r="O5" s="27">
        <f>L5*1800</f>
        <v>0</v>
      </c>
    </row>
    <row r="6" spans="1:16" x14ac:dyDescent="0.3">
      <c r="A6" s="42">
        <v>44363</v>
      </c>
      <c r="B6" s="3" t="s">
        <v>1</v>
      </c>
      <c r="C6" s="44">
        <v>2.07E-2</v>
      </c>
      <c r="D6" s="47">
        <v>0</v>
      </c>
      <c r="E6" s="39">
        <v>3.5299999999999998E-2</v>
      </c>
      <c r="F6" s="61">
        <v>0</v>
      </c>
      <c r="G6" s="28">
        <f t="shared" si="0"/>
        <v>37.26</v>
      </c>
      <c r="H6" s="28">
        <f t="shared" ref="H6:H28" si="1">E6*1800</f>
        <v>63.54</v>
      </c>
      <c r="I6" s="5"/>
      <c r="J6" s="24">
        <v>0</v>
      </c>
      <c r="K6" s="25">
        <v>0</v>
      </c>
      <c r="L6" s="25">
        <v>0</v>
      </c>
      <c r="M6" s="50">
        <v>0</v>
      </c>
      <c r="N6" s="39">
        <f t="shared" ref="N6:N28" si="2">J6*1800</f>
        <v>0</v>
      </c>
      <c r="O6" s="27">
        <f t="shared" ref="O6:O28" si="3">L6*1800</f>
        <v>0</v>
      </c>
    </row>
    <row r="7" spans="1:16" x14ac:dyDescent="0.3">
      <c r="A7" s="42">
        <v>44363</v>
      </c>
      <c r="B7" s="3" t="s">
        <v>2</v>
      </c>
      <c r="C7" s="44">
        <v>2.1100000000000001E-2</v>
      </c>
      <c r="D7" s="47">
        <v>0</v>
      </c>
      <c r="E7" s="39">
        <v>3.56E-2</v>
      </c>
      <c r="F7" s="61">
        <v>0</v>
      </c>
      <c r="G7" s="28">
        <f t="shared" si="0"/>
        <v>37.980000000000004</v>
      </c>
      <c r="H7" s="28">
        <f t="shared" si="1"/>
        <v>64.08</v>
      </c>
      <c r="I7" s="5"/>
      <c r="J7" s="24">
        <v>0</v>
      </c>
      <c r="K7" s="25">
        <v>0</v>
      </c>
      <c r="L7" s="25">
        <v>0</v>
      </c>
      <c r="M7" s="50">
        <v>0</v>
      </c>
      <c r="N7" s="39">
        <f t="shared" si="2"/>
        <v>0</v>
      </c>
      <c r="O7" s="27">
        <f t="shared" si="3"/>
        <v>0</v>
      </c>
    </row>
    <row r="8" spans="1:16" x14ac:dyDescent="0.3">
      <c r="A8" s="42">
        <v>44363</v>
      </c>
      <c r="B8" s="3" t="s">
        <v>3</v>
      </c>
      <c r="C8" s="44">
        <v>2.1299999999999999E-2</v>
      </c>
      <c r="D8" s="47">
        <v>0</v>
      </c>
      <c r="E8" s="39">
        <v>3.6400000000000002E-2</v>
      </c>
      <c r="F8" s="61">
        <v>0</v>
      </c>
      <c r="G8" s="28">
        <f t="shared" si="0"/>
        <v>38.339999999999996</v>
      </c>
      <c r="H8" s="28">
        <f t="shared" si="1"/>
        <v>65.52000000000001</v>
      </c>
      <c r="I8" s="5"/>
      <c r="J8" s="24">
        <v>0</v>
      </c>
      <c r="K8" s="25">
        <v>0</v>
      </c>
      <c r="L8" s="25">
        <v>0</v>
      </c>
      <c r="M8" s="50">
        <v>0</v>
      </c>
      <c r="N8" s="39">
        <f t="shared" si="2"/>
        <v>0</v>
      </c>
      <c r="O8" s="27">
        <f t="shared" si="3"/>
        <v>0</v>
      </c>
    </row>
    <row r="9" spans="1:16" x14ac:dyDescent="0.3">
      <c r="A9" s="42">
        <v>44363</v>
      </c>
      <c r="B9" s="3" t="s">
        <v>4</v>
      </c>
      <c r="C9" s="44">
        <v>2.2599999999999999E-2</v>
      </c>
      <c r="D9" s="47">
        <v>0</v>
      </c>
      <c r="E9" s="39">
        <v>3.7900000000000003E-2</v>
      </c>
      <c r="F9" s="61">
        <v>0</v>
      </c>
      <c r="G9" s="28">
        <f t="shared" si="0"/>
        <v>40.68</v>
      </c>
      <c r="H9" s="28">
        <f t="shared" si="1"/>
        <v>68.22</v>
      </c>
      <c r="I9" s="5"/>
      <c r="J9" s="24">
        <v>0</v>
      </c>
      <c r="K9" s="25">
        <v>0</v>
      </c>
      <c r="L9" s="25">
        <v>0</v>
      </c>
      <c r="M9" s="50">
        <v>0</v>
      </c>
      <c r="N9" s="39">
        <f t="shared" si="2"/>
        <v>0</v>
      </c>
      <c r="O9" s="27">
        <f t="shared" si="3"/>
        <v>0</v>
      </c>
    </row>
    <row r="10" spans="1:16" x14ac:dyDescent="0.3">
      <c r="A10" s="42">
        <v>44363</v>
      </c>
      <c r="B10" s="3" t="s">
        <v>5</v>
      </c>
      <c r="C10" s="44">
        <v>2.86E-2</v>
      </c>
      <c r="D10" s="47">
        <v>0</v>
      </c>
      <c r="E10" s="39">
        <v>3.61E-2</v>
      </c>
      <c r="F10" s="61">
        <v>0</v>
      </c>
      <c r="G10" s="28">
        <f t="shared" si="0"/>
        <v>51.480000000000004</v>
      </c>
      <c r="H10" s="28">
        <f t="shared" si="1"/>
        <v>64.98</v>
      </c>
      <c r="I10" s="5"/>
      <c r="J10" s="24">
        <v>0</v>
      </c>
      <c r="K10" s="25">
        <v>0</v>
      </c>
      <c r="L10" s="25">
        <v>0</v>
      </c>
      <c r="M10" s="50">
        <v>0</v>
      </c>
      <c r="N10" s="39">
        <f t="shared" si="2"/>
        <v>0</v>
      </c>
      <c r="O10" s="27">
        <f t="shared" si="3"/>
        <v>0</v>
      </c>
    </row>
    <row r="11" spans="1:16" x14ac:dyDescent="0.3">
      <c r="A11" s="42">
        <v>44363</v>
      </c>
      <c r="B11" s="3" t="s">
        <v>6</v>
      </c>
      <c r="C11" s="44">
        <v>2.93E-2</v>
      </c>
      <c r="D11" s="47">
        <v>0</v>
      </c>
      <c r="E11" s="39">
        <v>3.95E-2</v>
      </c>
      <c r="F11" s="61">
        <v>0</v>
      </c>
      <c r="G11" s="28">
        <f t="shared" si="0"/>
        <v>52.74</v>
      </c>
      <c r="H11" s="28">
        <f t="shared" si="1"/>
        <v>71.099999999999994</v>
      </c>
      <c r="I11" s="5"/>
      <c r="J11" s="24">
        <v>0</v>
      </c>
      <c r="K11" s="25">
        <v>0</v>
      </c>
      <c r="L11" s="25">
        <v>0</v>
      </c>
      <c r="M11" s="50">
        <v>0</v>
      </c>
      <c r="N11" s="39">
        <f t="shared" si="2"/>
        <v>0</v>
      </c>
      <c r="O11" s="27">
        <f t="shared" si="3"/>
        <v>0</v>
      </c>
    </row>
    <row r="12" spans="1:16" x14ac:dyDescent="0.3">
      <c r="A12" s="42">
        <v>44363</v>
      </c>
      <c r="B12" s="3" t="s">
        <v>7</v>
      </c>
      <c r="C12" s="44">
        <v>4.6800000000000001E-2</v>
      </c>
      <c r="D12" s="47">
        <v>0</v>
      </c>
      <c r="E12" s="39">
        <v>5.1799999999999999E-2</v>
      </c>
      <c r="F12" s="61">
        <v>0</v>
      </c>
      <c r="G12" s="28">
        <f t="shared" si="0"/>
        <v>84.240000000000009</v>
      </c>
      <c r="H12" s="28">
        <f t="shared" si="1"/>
        <v>93.24</v>
      </c>
      <c r="I12" s="5"/>
      <c r="J12" s="24">
        <v>0</v>
      </c>
      <c r="K12" s="25">
        <v>0</v>
      </c>
      <c r="L12" s="25">
        <v>0</v>
      </c>
      <c r="M12" s="50">
        <v>0</v>
      </c>
      <c r="N12" s="39">
        <f t="shared" si="2"/>
        <v>0</v>
      </c>
      <c r="O12" s="27">
        <f t="shared" si="3"/>
        <v>0</v>
      </c>
    </row>
    <row r="13" spans="1:16" x14ac:dyDescent="0.3">
      <c r="A13" s="42">
        <v>44363</v>
      </c>
      <c r="B13" s="3" t="s">
        <v>8</v>
      </c>
      <c r="C13" s="44">
        <v>0.1095</v>
      </c>
      <c r="D13" s="47">
        <v>0</v>
      </c>
      <c r="E13" s="39">
        <v>8.0600000000000005E-2</v>
      </c>
      <c r="F13" s="61">
        <v>0</v>
      </c>
      <c r="G13" s="28">
        <f t="shared" si="0"/>
        <v>197.1</v>
      </c>
      <c r="H13" s="28">
        <f t="shared" si="1"/>
        <v>145.08000000000001</v>
      </c>
      <c r="I13" s="5"/>
      <c r="J13" s="24">
        <v>0</v>
      </c>
      <c r="K13" s="25">
        <v>0</v>
      </c>
      <c r="L13" s="25">
        <v>0</v>
      </c>
      <c r="M13" s="50">
        <v>0</v>
      </c>
      <c r="N13" s="39">
        <f t="shared" si="2"/>
        <v>0</v>
      </c>
      <c r="O13" s="27">
        <f t="shared" si="3"/>
        <v>0</v>
      </c>
    </row>
    <row r="14" spans="1:16" x14ac:dyDescent="0.3">
      <c r="A14" s="42">
        <v>44363</v>
      </c>
      <c r="B14" s="3" t="s">
        <v>9</v>
      </c>
      <c r="C14" s="44">
        <v>0.12130000000000001</v>
      </c>
      <c r="D14" s="47">
        <v>0</v>
      </c>
      <c r="E14" s="39">
        <v>8.7900000000000006E-2</v>
      </c>
      <c r="F14" s="61">
        <v>0</v>
      </c>
      <c r="G14" s="28">
        <f t="shared" si="0"/>
        <v>218.34</v>
      </c>
      <c r="H14" s="28">
        <f t="shared" si="1"/>
        <v>158.22</v>
      </c>
      <c r="I14" s="5"/>
      <c r="J14" s="24">
        <v>0</v>
      </c>
      <c r="K14" s="25">
        <v>0</v>
      </c>
      <c r="L14" s="25">
        <v>0</v>
      </c>
      <c r="M14" s="50">
        <v>0</v>
      </c>
      <c r="N14" s="39">
        <f t="shared" si="2"/>
        <v>0</v>
      </c>
      <c r="O14" s="27">
        <f t="shared" si="3"/>
        <v>0</v>
      </c>
    </row>
    <row r="15" spans="1:16" x14ac:dyDescent="0.3">
      <c r="A15" s="42">
        <v>44363</v>
      </c>
      <c r="B15" s="3" t="s">
        <v>10</v>
      </c>
      <c r="C15" s="44">
        <v>0.1164</v>
      </c>
      <c r="D15" s="47">
        <v>0</v>
      </c>
      <c r="E15" s="39">
        <v>8.3699999999999997E-2</v>
      </c>
      <c r="F15" s="61">
        <v>0</v>
      </c>
      <c r="G15" s="28">
        <f t="shared" si="0"/>
        <v>209.52</v>
      </c>
      <c r="H15" s="28">
        <f t="shared" si="1"/>
        <v>150.66</v>
      </c>
      <c r="I15" s="5"/>
      <c r="J15" s="24">
        <v>0</v>
      </c>
      <c r="K15" s="25">
        <v>0</v>
      </c>
      <c r="L15" s="25">
        <v>0</v>
      </c>
      <c r="M15" s="50">
        <v>0</v>
      </c>
      <c r="N15" s="39">
        <f t="shared" si="2"/>
        <v>0</v>
      </c>
      <c r="O15" s="27">
        <f t="shared" si="3"/>
        <v>0</v>
      </c>
    </row>
    <row r="16" spans="1:16" x14ac:dyDescent="0.3">
      <c r="A16" s="42">
        <v>44363</v>
      </c>
      <c r="B16" s="3" t="s">
        <v>11</v>
      </c>
      <c r="C16" s="44">
        <v>0.12720000000000001</v>
      </c>
      <c r="D16" s="47">
        <v>0</v>
      </c>
      <c r="E16" s="39">
        <v>8.6099999999999996E-2</v>
      </c>
      <c r="F16" s="61">
        <v>0</v>
      </c>
      <c r="G16" s="28">
        <f t="shared" si="0"/>
        <v>228.96</v>
      </c>
      <c r="H16" s="28">
        <f t="shared" si="1"/>
        <v>154.97999999999999</v>
      </c>
      <c r="I16" s="5"/>
      <c r="J16" s="24">
        <v>0</v>
      </c>
      <c r="K16" s="25">
        <v>0</v>
      </c>
      <c r="L16" s="25">
        <v>0</v>
      </c>
      <c r="M16" s="50">
        <v>0</v>
      </c>
      <c r="N16" s="39">
        <f t="shared" si="2"/>
        <v>0</v>
      </c>
      <c r="O16" s="27">
        <f t="shared" si="3"/>
        <v>0</v>
      </c>
    </row>
    <row r="17" spans="1:15" x14ac:dyDescent="0.3">
      <c r="A17" s="42">
        <v>44363</v>
      </c>
      <c r="B17" s="3" t="s">
        <v>12</v>
      </c>
      <c r="C17" s="44">
        <v>0.13350000000000001</v>
      </c>
      <c r="D17" s="47">
        <v>0</v>
      </c>
      <c r="E17" s="39">
        <v>8.3199999999999996E-2</v>
      </c>
      <c r="F17" s="61">
        <v>0</v>
      </c>
      <c r="G17" s="28">
        <f t="shared" si="0"/>
        <v>240.3</v>
      </c>
      <c r="H17" s="28">
        <f t="shared" si="1"/>
        <v>149.76</v>
      </c>
      <c r="I17" s="5"/>
      <c r="J17" s="24">
        <v>0</v>
      </c>
      <c r="K17" s="25">
        <v>0</v>
      </c>
      <c r="L17" s="25">
        <v>0</v>
      </c>
      <c r="M17" s="50">
        <v>0</v>
      </c>
      <c r="N17" s="39">
        <f t="shared" si="2"/>
        <v>0</v>
      </c>
      <c r="O17" s="27">
        <f t="shared" si="3"/>
        <v>0</v>
      </c>
    </row>
    <row r="18" spans="1:15" x14ac:dyDescent="0.3">
      <c r="A18" s="42">
        <v>44363</v>
      </c>
      <c r="B18" s="3" t="s">
        <v>13</v>
      </c>
      <c r="C18" s="44">
        <v>0.14000000000000001</v>
      </c>
      <c r="D18" s="47">
        <v>0</v>
      </c>
      <c r="E18" s="39">
        <v>8.9599999999999999E-2</v>
      </c>
      <c r="F18" s="61">
        <v>0</v>
      </c>
      <c r="G18" s="28">
        <f t="shared" si="0"/>
        <v>252.00000000000003</v>
      </c>
      <c r="H18" s="28">
        <f t="shared" si="1"/>
        <v>161.28</v>
      </c>
      <c r="I18" s="5"/>
      <c r="J18" s="24">
        <v>0</v>
      </c>
      <c r="K18" s="25">
        <v>0</v>
      </c>
      <c r="L18" s="25">
        <v>0</v>
      </c>
      <c r="M18" s="50">
        <v>0</v>
      </c>
      <c r="N18" s="39">
        <f t="shared" si="2"/>
        <v>0</v>
      </c>
      <c r="O18" s="27">
        <f t="shared" si="3"/>
        <v>0</v>
      </c>
    </row>
    <row r="19" spans="1:15" x14ac:dyDescent="0.3">
      <c r="A19" s="42">
        <v>44363</v>
      </c>
      <c r="B19" s="3" t="s">
        <v>14</v>
      </c>
      <c r="C19" s="44">
        <v>0.1318</v>
      </c>
      <c r="D19" s="47">
        <v>0</v>
      </c>
      <c r="E19" s="39">
        <v>8.8700000000000001E-2</v>
      </c>
      <c r="F19" s="61">
        <v>0</v>
      </c>
      <c r="G19" s="28">
        <f t="shared" si="0"/>
        <v>237.24</v>
      </c>
      <c r="H19" s="28">
        <f t="shared" si="1"/>
        <v>159.66</v>
      </c>
      <c r="I19" s="5"/>
      <c r="J19" s="24">
        <v>0</v>
      </c>
      <c r="K19" s="25">
        <v>0</v>
      </c>
      <c r="L19" s="25">
        <v>0</v>
      </c>
      <c r="M19" s="50">
        <v>0</v>
      </c>
      <c r="N19" s="39">
        <f t="shared" si="2"/>
        <v>0</v>
      </c>
      <c r="O19" s="27">
        <f t="shared" si="3"/>
        <v>0</v>
      </c>
    </row>
    <row r="20" spans="1:15" x14ac:dyDescent="0.3">
      <c r="A20" s="42">
        <v>44363</v>
      </c>
      <c r="B20" s="3" t="s">
        <v>15</v>
      </c>
      <c r="C20" s="44">
        <v>0.1236</v>
      </c>
      <c r="D20" s="47">
        <v>0</v>
      </c>
      <c r="E20" s="39">
        <v>8.2100000000000006E-2</v>
      </c>
      <c r="F20" s="61">
        <v>0</v>
      </c>
      <c r="G20" s="28">
        <f t="shared" si="0"/>
        <v>222.48</v>
      </c>
      <c r="H20" s="28">
        <f t="shared" si="1"/>
        <v>147.78</v>
      </c>
      <c r="I20" s="5"/>
      <c r="J20" s="24">
        <v>0</v>
      </c>
      <c r="K20" s="25">
        <v>0</v>
      </c>
      <c r="L20" s="25">
        <v>0</v>
      </c>
      <c r="M20" s="50">
        <v>0</v>
      </c>
      <c r="N20" s="39">
        <f t="shared" si="2"/>
        <v>0</v>
      </c>
      <c r="O20" s="27">
        <f t="shared" si="3"/>
        <v>0</v>
      </c>
    </row>
    <row r="21" spans="1:15" x14ac:dyDescent="0.3">
      <c r="A21" s="42">
        <v>44363</v>
      </c>
      <c r="B21" s="3" t="s">
        <v>16</v>
      </c>
      <c r="C21" s="44">
        <v>9.5899999999999999E-2</v>
      </c>
      <c r="D21" s="47">
        <v>0</v>
      </c>
      <c r="E21" s="39">
        <v>6.9000000000000006E-2</v>
      </c>
      <c r="F21" s="61">
        <v>0</v>
      </c>
      <c r="G21" s="28">
        <f t="shared" si="0"/>
        <v>172.62</v>
      </c>
      <c r="H21" s="28">
        <f t="shared" si="1"/>
        <v>124.20000000000002</v>
      </c>
      <c r="I21" s="5"/>
      <c r="J21" s="24">
        <v>0</v>
      </c>
      <c r="K21" s="25">
        <v>0</v>
      </c>
      <c r="L21" s="25">
        <v>0</v>
      </c>
      <c r="M21" s="50">
        <v>0</v>
      </c>
      <c r="N21" s="39">
        <f t="shared" si="2"/>
        <v>0</v>
      </c>
      <c r="O21" s="27">
        <f t="shared" si="3"/>
        <v>0</v>
      </c>
    </row>
    <row r="22" spans="1:15" x14ac:dyDescent="0.3">
      <c r="A22" s="42">
        <v>44363</v>
      </c>
      <c r="B22" s="3" t="s">
        <v>17</v>
      </c>
      <c r="C22" s="44">
        <v>6.3E-2</v>
      </c>
      <c r="D22" s="47">
        <v>0</v>
      </c>
      <c r="E22" s="39">
        <v>5.5500000000000001E-2</v>
      </c>
      <c r="F22" s="61">
        <v>0</v>
      </c>
      <c r="G22" s="28">
        <f t="shared" si="0"/>
        <v>113.4</v>
      </c>
      <c r="H22" s="28">
        <f t="shared" si="1"/>
        <v>99.9</v>
      </c>
      <c r="I22" s="5"/>
      <c r="J22" s="24">
        <v>0</v>
      </c>
      <c r="K22" s="25">
        <v>0</v>
      </c>
      <c r="L22" s="25">
        <v>0</v>
      </c>
      <c r="M22" s="50">
        <v>0</v>
      </c>
      <c r="N22" s="39">
        <f t="shared" si="2"/>
        <v>0</v>
      </c>
      <c r="O22" s="27">
        <f t="shared" si="3"/>
        <v>0</v>
      </c>
    </row>
    <row r="23" spans="1:15" x14ac:dyDescent="0.3">
      <c r="A23" s="42">
        <v>44363</v>
      </c>
      <c r="B23" s="3" t="s">
        <v>18</v>
      </c>
      <c r="C23" s="44">
        <v>6.0900000000000003E-2</v>
      </c>
      <c r="D23" s="47">
        <v>0</v>
      </c>
      <c r="E23" s="39">
        <v>5.3999999999999999E-2</v>
      </c>
      <c r="F23" s="61">
        <v>0</v>
      </c>
      <c r="G23" s="28">
        <f t="shared" si="0"/>
        <v>109.62</v>
      </c>
      <c r="H23" s="28">
        <f t="shared" si="1"/>
        <v>97.2</v>
      </c>
      <c r="I23" s="5"/>
      <c r="J23" s="24">
        <v>0</v>
      </c>
      <c r="K23" s="25">
        <v>0</v>
      </c>
      <c r="L23" s="25">
        <v>0</v>
      </c>
      <c r="M23" s="50">
        <v>0</v>
      </c>
      <c r="N23" s="39">
        <f t="shared" si="2"/>
        <v>0</v>
      </c>
      <c r="O23" s="27">
        <f t="shared" si="3"/>
        <v>0</v>
      </c>
    </row>
    <row r="24" spans="1:15" x14ac:dyDescent="0.3">
      <c r="A24" s="42">
        <v>44363</v>
      </c>
      <c r="B24" s="3" t="s">
        <v>19</v>
      </c>
      <c r="C24" s="44">
        <v>4.8399999999999999E-2</v>
      </c>
      <c r="D24" s="47">
        <v>0</v>
      </c>
      <c r="E24" s="39">
        <v>4.9700000000000001E-2</v>
      </c>
      <c r="F24" s="61">
        <v>0</v>
      </c>
      <c r="G24" s="28">
        <f t="shared" si="0"/>
        <v>87.12</v>
      </c>
      <c r="H24" s="28">
        <f t="shared" si="1"/>
        <v>89.460000000000008</v>
      </c>
      <c r="I24" s="5"/>
      <c r="J24" s="24">
        <v>0</v>
      </c>
      <c r="K24" s="25">
        <v>0</v>
      </c>
      <c r="L24" s="25">
        <v>0</v>
      </c>
      <c r="M24" s="50">
        <v>0</v>
      </c>
      <c r="N24" s="39">
        <f t="shared" si="2"/>
        <v>0</v>
      </c>
      <c r="O24" s="27">
        <f t="shared" si="3"/>
        <v>0</v>
      </c>
    </row>
    <row r="25" spans="1:15" x14ac:dyDescent="0.3">
      <c r="A25" s="42">
        <v>44363</v>
      </c>
      <c r="B25" s="3" t="s">
        <v>20</v>
      </c>
      <c r="C25" s="44">
        <v>3.4000000000000002E-2</v>
      </c>
      <c r="D25" s="47">
        <v>0</v>
      </c>
      <c r="E25" s="39">
        <v>3.9100000000000003E-2</v>
      </c>
      <c r="F25" s="61">
        <v>0</v>
      </c>
      <c r="G25" s="28">
        <f t="shared" si="0"/>
        <v>61.2</v>
      </c>
      <c r="H25" s="28">
        <f t="shared" si="1"/>
        <v>70.38000000000001</v>
      </c>
      <c r="I25" s="5"/>
      <c r="J25" s="24">
        <v>0</v>
      </c>
      <c r="K25" s="25">
        <v>0</v>
      </c>
      <c r="L25" s="25">
        <v>0</v>
      </c>
      <c r="M25" s="50">
        <v>0</v>
      </c>
      <c r="N25" s="39">
        <f t="shared" si="2"/>
        <v>0</v>
      </c>
      <c r="O25" s="27">
        <f t="shared" si="3"/>
        <v>0</v>
      </c>
    </row>
    <row r="26" spans="1:15" x14ac:dyDescent="0.3">
      <c r="A26" s="42">
        <v>44363</v>
      </c>
      <c r="B26" s="3" t="s">
        <v>21</v>
      </c>
      <c r="C26" s="44">
        <v>3.4099999999999998E-2</v>
      </c>
      <c r="D26" s="47">
        <v>0</v>
      </c>
      <c r="E26" s="39">
        <v>3.8899999999999997E-2</v>
      </c>
      <c r="F26" s="61">
        <v>0</v>
      </c>
      <c r="G26" s="28">
        <f t="shared" si="0"/>
        <v>61.379999999999995</v>
      </c>
      <c r="H26" s="28">
        <f t="shared" si="1"/>
        <v>70.02</v>
      </c>
      <c r="I26" s="5"/>
      <c r="J26" s="24">
        <v>0</v>
      </c>
      <c r="K26" s="25">
        <v>0</v>
      </c>
      <c r="L26" s="25">
        <v>0</v>
      </c>
      <c r="M26" s="50">
        <v>0</v>
      </c>
      <c r="N26" s="39">
        <f t="shared" si="2"/>
        <v>0</v>
      </c>
      <c r="O26" s="27">
        <f t="shared" si="3"/>
        <v>0</v>
      </c>
    </row>
    <row r="27" spans="1:15" x14ac:dyDescent="0.3">
      <c r="A27" s="42">
        <v>44363</v>
      </c>
      <c r="B27" s="3" t="s">
        <v>22</v>
      </c>
      <c r="C27" s="44">
        <v>2.0500000000000001E-2</v>
      </c>
      <c r="D27" s="47">
        <v>0</v>
      </c>
      <c r="E27" s="39">
        <v>3.5200000000000002E-2</v>
      </c>
      <c r="F27" s="61">
        <v>0</v>
      </c>
      <c r="G27" s="28">
        <f t="shared" si="0"/>
        <v>36.9</v>
      </c>
      <c r="H27" s="28">
        <f t="shared" si="1"/>
        <v>63.360000000000007</v>
      </c>
      <c r="I27" s="5"/>
      <c r="J27" s="24">
        <v>0</v>
      </c>
      <c r="K27" s="25">
        <v>0</v>
      </c>
      <c r="L27" s="25">
        <v>0</v>
      </c>
      <c r="M27" s="50">
        <v>0</v>
      </c>
      <c r="N27" s="39">
        <f t="shared" si="2"/>
        <v>0</v>
      </c>
      <c r="O27" s="27">
        <f t="shared" si="3"/>
        <v>0</v>
      </c>
    </row>
    <row r="28" spans="1:15" ht="15" thickBot="1" x14ac:dyDescent="0.35">
      <c r="A28" s="42">
        <v>44363</v>
      </c>
      <c r="B28" s="2" t="s">
        <v>23</v>
      </c>
      <c r="C28" s="45">
        <v>1.9800000000000002E-2</v>
      </c>
      <c r="D28" s="48">
        <v>0</v>
      </c>
      <c r="E28" s="41">
        <v>3.44E-2</v>
      </c>
      <c r="F28" s="61">
        <v>0</v>
      </c>
      <c r="G28" s="33">
        <f t="shared" si="0"/>
        <v>35.64</v>
      </c>
      <c r="H28" s="32">
        <f t="shared" si="1"/>
        <v>61.92</v>
      </c>
      <c r="I28" s="5"/>
      <c r="J28" s="31">
        <v>0</v>
      </c>
      <c r="K28" s="30">
        <v>0</v>
      </c>
      <c r="L28" s="30">
        <v>0</v>
      </c>
      <c r="M28" s="51">
        <v>0</v>
      </c>
      <c r="N28" s="41">
        <f t="shared" si="2"/>
        <v>0</v>
      </c>
      <c r="O28" s="32">
        <f t="shared" si="3"/>
        <v>0</v>
      </c>
    </row>
    <row r="29" spans="1:15" ht="15.6" x14ac:dyDescent="0.3">
      <c r="A29" s="95" t="s">
        <v>33</v>
      </c>
      <c r="B29" s="96"/>
      <c r="C29" s="4"/>
      <c r="D29" s="4"/>
      <c r="F29" s="62"/>
      <c r="G29" s="89">
        <f>SUM(G5:G28)</f>
        <v>2863.2599999999998</v>
      </c>
      <c r="H29" s="89">
        <f>SUM(H5:H28)</f>
        <v>2456.1000000000004</v>
      </c>
      <c r="I29" s="63"/>
      <c r="J29" s="57"/>
      <c r="K29" s="57"/>
      <c r="L29" s="57"/>
      <c r="M29" s="65"/>
      <c r="N29" s="89">
        <f>SUM(N5:N28)</f>
        <v>0</v>
      </c>
      <c r="O29" s="89">
        <f>SUM(O5:O28)</f>
        <v>0</v>
      </c>
    </row>
    <row r="30" spans="1:15" ht="15.6" x14ac:dyDescent="0.3">
      <c r="A30" s="97"/>
      <c r="B30" s="98"/>
      <c r="F30" s="3"/>
      <c r="G30" s="90"/>
      <c r="H30" s="90"/>
      <c r="I30" s="63"/>
      <c r="J30" s="57"/>
      <c r="K30" s="57"/>
      <c r="L30" s="57"/>
      <c r="M30" s="66"/>
      <c r="N30" s="90"/>
      <c r="O30" s="90"/>
    </row>
    <row r="31" spans="1:15" ht="16.2" thickBot="1" x14ac:dyDescent="0.35">
      <c r="A31" s="99"/>
      <c r="B31" s="100"/>
      <c r="D31" s="1"/>
      <c r="E31" s="1"/>
      <c r="F31" s="2"/>
      <c r="G31" s="91"/>
      <c r="H31" s="91"/>
      <c r="I31" s="63"/>
      <c r="J31" s="64"/>
      <c r="K31" s="57"/>
      <c r="L31" s="57"/>
      <c r="M31" s="66"/>
      <c r="N31" s="91"/>
      <c r="O31" s="91"/>
    </row>
    <row r="32" spans="1:15" x14ac:dyDescent="0.3">
      <c r="C32" s="4"/>
      <c r="K32" s="4"/>
      <c r="L32" s="4"/>
      <c r="M32" s="4"/>
      <c r="N32" s="4"/>
      <c r="O32" s="4"/>
    </row>
  </sheetData>
  <mergeCells count="6">
    <mergeCell ref="O29:O31"/>
    <mergeCell ref="A29:B31"/>
    <mergeCell ref="C3:H3"/>
    <mergeCell ref="G29:G31"/>
    <mergeCell ref="H29:H31"/>
    <mergeCell ref="N29:N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opLeftCell="A7" workbookViewId="0">
      <selection activeCell="I24" sqref="I24"/>
    </sheetView>
  </sheetViews>
  <sheetFormatPr defaultRowHeight="14.4" x14ac:dyDescent="0.3"/>
  <cols>
    <col min="1" max="1" width="10.44140625" customWidth="1"/>
    <col min="2" max="2" width="12" customWidth="1"/>
    <col min="15" max="15" width="9.5546875" customWidth="1"/>
  </cols>
  <sheetData>
    <row r="2" spans="1:16" ht="15" thickBot="1" x14ac:dyDescent="0.35"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</row>
    <row r="3" spans="1:16" ht="15" thickBot="1" x14ac:dyDescent="0.35">
      <c r="B3" s="3"/>
      <c r="C3" s="92" t="s">
        <v>25</v>
      </c>
      <c r="D3" s="93"/>
      <c r="E3" s="93"/>
      <c r="F3" s="93"/>
      <c r="G3" s="93"/>
      <c r="H3" s="94"/>
      <c r="I3" s="5"/>
      <c r="J3" s="12"/>
      <c r="K3" s="18" t="s">
        <v>26</v>
      </c>
      <c r="L3" s="18"/>
      <c r="M3" s="18"/>
      <c r="N3" s="18"/>
      <c r="O3" s="10"/>
      <c r="P3" s="6"/>
    </row>
    <row r="4" spans="1:16" ht="15" thickBot="1" x14ac:dyDescent="0.35">
      <c r="B4" s="3"/>
      <c r="C4" s="19" t="s">
        <v>28</v>
      </c>
      <c r="D4" s="9" t="s">
        <v>29</v>
      </c>
      <c r="E4" s="15" t="s">
        <v>30</v>
      </c>
      <c r="F4" s="20" t="s">
        <v>31</v>
      </c>
      <c r="G4" s="23" t="s">
        <v>24</v>
      </c>
      <c r="H4" s="16" t="s">
        <v>32</v>
      </c>
      <c r="I4" s="5"/>
      <c r="J4" s="14" t="s">
        <v>28</v>
      </c>
      <c r="K4" s="52" t="s">
        <v>29</v>
      </c>
      <c r="L4" s="52" t="s">
        <v>30</v>
      </c>
      <c r="M4" s="20" t="s">
        <v>31</v>
      </c>
      <c r="N4" s="22" t="s">
        <v>24</v>
      </c>
      <c r="O4" s="8" t="s">
        <v>27</v>
      </c>
    </row>
    <row r="5" spans="1:16" x14ac:dyDescent="0.3">
      <c r="A5" s="88">
        <v>44545</v>
      </c>
      <c r="B5" s="62" t="s">
        <v>0</v>
      </c>
      <c r="C5" s="72">
        <v>5.4199999999999998E-2</v>
      </c>
      <c r="D5" s="72">
        <v>0</v>
      </c>
      <c r="E5" s="72">
        <v>3.8300000000000001E-2</v>
      </c>
      <c r="F5" s="76">
        <v>0</v>
      </c>
      <c r="G5" s="73">
        <f>C5*1800</f>
        <v>97.56</v>
      </c>
      <c r="H5" s="28">
        <f>E5*1800</f>
        <v>68.94</v>
      </c>
      <c r="I5" s="5"/>
      <c r="J5" s="43">
        <v>0</v>
      </c>
      <c r="K5" s="46">
        <v>0</v>
      </c>
      <c r="L5" s="46">
        <v>0</v>
      </c>
      <c r="M5" s="76">
        <v>0</v>
      </c>
      <c r="N5" s="37">
        <f>J5*1800</f>
        <v>0</v>
      </c>
      <c r="O5" s="27">
        <f>M5*1800</f>
        <v>0</v>
      </c>
    </row>
    <row r="6" spans="1:16" x14ac:dyDescent="0.3">
      <c r="A6" s="42">
        <v>44545</v>
      </c>
      <c r="B6" s="3" t="s">
        <v>1</v>
      </c>
      <c r="C6" s="75">
        <v>5.3900000000000003E-2</v>
      </c>
      <c r="D6" s="75">
        <v>0</v>
      </c>
      <c r="E6" s="75">
        <v>3.78E-2</v>
      </c>
      <c r="F6" s="28">
        <v>0</v>
      </c>
      <c r="G6" s="27">
        <f t="shared" ref="G6:G28" si="0">C6*1800</f>
        <v>97.02000000000001</v>
      </c>
      <c r="H6" s="28">
        <f t="shared" ref="H6:H28" si="1">E6*1800</f>
        <v>68.040000000000006</v>
      </c>
      <c r="I6" s="5"/>
      <c r="J6" s="44">
        <v>0</v>
      </c>
      <c r="K6" s="47">
        <v>0</v>
      </c>
      <c r="L6" s="47">
        <v>0</v>
      </c>
      <c r="M6" s="28">
        <v>0</v>
      </c>
      <c r="N6" s="39">
        <f t="shared" ref="N6:N28" si="2">J6*1800</f>
        <v>0</v>
      </c>
      <c r="O6" s="27">
        <f t="shared" ref="O6:O28" si="3">M6*1800</f>
        <v>0</v>
      </c>
    </row>
    <row r="7" spans="1:16" x14ac:dyDescent="0.3">
      <c r="A7" s="42">
        <v>44545</v>
      </c>
      <c r="B7" s="3" t="s">
        <v>2</v>
      </c>
      <c r="C7" s="75">
        <v>5.3800000000000001E-2</v>
      </c>
      <c r="D7" s="75">
        <v>0</v>
      </c>
      <c r="E7" s="75">
        <v>3.8300000000000001E-2</v>
      </c>
      <c r="F7" s="28">
        <v>0</v>
      </c>
      <c r="G7" s="27">
        <f t="shared" si="0"/>
        <v>96.84</v>
      </c>
      <c r="H7" s="28">
        <f t="shared" si="1"/>
        <v>68.94</v>
      </c>
      <c r="I7" s="5"/>
      <c r="J7" s="44">
        <v>0</v>
      </c>
      <c r="K7" s="47">
        <v>0</v>
      </c>
      <c r="L7" s="47">
        <v>0</v>
      </c>
      <c r="M7" s="28">
        <v>0</v>
      </c>
      <c r="N7" s="39">
        <f t="shared" si="2"/>
        <v>0</v>
      </c>
      <c r="O7" s="27">
        <f t="shared" si="3"/>
        <v>0</v>
      </c>
    </row>
    <row r="8" spans="1:16" x14ac:dyDescent="0.3">
      <c r="A8" s="42">
        <v>44545</v>
      </c>
      <c r="B8" s="3" t="s">
        <v>3</v>
      </c>
      <c r="C8" s="75">
        <v>5.4199999999999998E-2</v>
      </c>
      <c r="D8" s="75">
        <v>0</v>
      </c>
      <c r="E8" s="75">
        <v>3.7999999999999999E-2</v>
      </c>
      <c r="F8" s="28">
        <v>0</v>
      </c>
      <c r="G8" s="27">
        <f t="shared" si="0"/>
        <v>97.56</v>
      </c>
      <c r="H8" s="28">
        <f t="shared" si="1"/>
        <v>68.399999999999991</v>
      </c>
      <c r="I8" s="5"/>
      <c r="J8" s="44">
        <v>0</v>
      </c>
      <c r="K8" s="47">
        <v>0</v>
      </c>
      <c r="L8" s="47">
        <v>0</v>
      </c>
      <c r="M8" s="28">
        <v>0</v>
      </c>
      <c r="N8" s="39">
        <f t="shared" si="2"/>
        <v>0</v>
      </c>
      <c r="O8" s="27">
        <f t="shared" si="3"/>
        <v>0</v>
      </c>
    </row>
    <row r="9" spans="1:16" x14ac:dyDescent="0.3">
      <c r="A9" s="42">
        <v>44545</v>
      </c>
      <c r="B9" s="3" t="s">
        <v>4</v>
      </c>
      <c r="C9" s="75">
        <v>5.45E-2</v>
      </c>
      <c r="D9" s="75">
        <v>0</v>
      </c>
      <c r="E9" s="75">
        <v>3.8899999999999997E-2</v>
      </c>
      <c r="F9" s="28">
        <v>0</v>
      </c>
      <c r="G9" s="27">
        <f t="shared" si="0"/>
        <v>98.1</v>
      </c>
      <c r="H9" s="28">
        <f t="shared" si="1"/>
        <v>70.02</v>
      </c>
      <c r="I9" s="5"/>
      <c r="J9" s="44">
        <v>0</v>
      </c>
      <c r="K9" s="47">
        <v>0</v>
      </c>
      <c r="L9" s="47">
        <v>0</v>
      </c>
      <c r="M9" s="28">
        <v>0</v>
      </c>
      <c r="N9" s="39">
        <f t="shared" si="2"/>
        <v>0</v>
      </c>
      <c r="O9" s="27">
        <f t="shared" si="3"/>
        <v>0</v>
      </c>
    </row>
    <row r="10" spans="1:16" x14ac:dyDescent="0.3">
      <c r="A10" s="42">
        <v>44545</v>
      </c>
      <c r="B10" s="3" t="s">
        <v>5</v>
      </c>
      <c r="C10" s="75">
        <v>6.3799999999999996E-2</v>
      </c>
      <c r="D10" s="75">
        <v>0</v>
      </c>
      <c r="E10" s="75">
        <v>3.95E-2</v>
      </c>
      <c r="F10" s="28">
        <v>0</v>
      </c>
      <c r="G10" s="27">
        <f t="shared" si="0"/>
        <v>114.83999999999999</v>
      </c>
      <c r="H10" s="28">
        <f t="shared" si="1"/>
        <v>71.099999999999994</v>
      </c>
      <c r="I10" s="5"/>
      <c r="J10" s="44">
        <v>0</v>
      </c>
      <c r="K10" s="47">
        <v>0</v>
      </c>
      <c r="L10" s="47">
        <v>0</v>
      </c>
      <c r="M10" s="28">
        <v>0</v>
      </c>
      <c r="N10" s="39">
        <f t="shared" si="2"/>
        <v>0</v>
      </c>
      <c r="O10" s="27">
        <f t="shared" si="3"/>
        <v>0</v>
      </c>
    </row>
    <row r="11" spans="1:16" x14ac:dyDescent="0.3">
      <c r="A11" s="42">
        <v>44545</v>
      </c>
      <c r="B11" s="3" t="s">
        <v>6</v>
      </c>
      <c r="C11" s="75">
        <v>7.0400000000000004E-2</v>
      </c>
      <c r="D11" s="75">
        <v>0</v>
      </c>
      <c r="E11" s="75">
        <v>4.5499999999999999E-2</v>
      </c>
      <c r="F11" s="28">
        <v>0</v>
      </c>
      <c r="G11" s="27">
        <f t="shared" si="0"/>
        <v>126.72000000000001</v>
      </c>
      <c r="H11" s="28">
        <f t="shared" si="1"/>
        <v>81.899999999999991</v>
      </c>
      <c r="I11" s="5"/>
      <c r="J11" s="44">
        <v>0</v>
      </c>
      <c r="K11" s="47">
        <v>0</v>
      </c>
      <c r="L11" s="47">
        <v>0</v>
      </c>
      <c r="M11" s="28">
        <v>0</v>
      </c>
      <c r="N11" s="39">
        <f t="shared" si="2"/>
        <v>0</v>
      </c>
      <c r="O11" s="27">
        <f t="shared" si="3"/>
        <v>0</v>
      </c>
    </row>
    <row r="12" spans="1:16" x14ac:dyDescent="0.3">
      <c r="A12" s="42">
        <v>44545</v>
      </c>
      <c r="B12" s="3" t="s">
        <v>7</v>
      </c>
      <c r="C12" s="75">
        <v>9.5699999999999993E-2</v>
      </c>
      <c r="D12" s="75">
        <v>0</v>
      </c>
      <c r="E12" s="75">
        <v>5.67E-2</v>
      </c>
      <c r="F12" s="28">
        <v>0</v>
      </c>
      <c r="G12" s="27">
        <f t="shared" si="0"/>
        <v>172.26</v>
      </c>
      <c r="H12" s="28">
        <f t="shared" si="1"/>
        <v>102.06</v>
      </c>
      <c r="I12" s="5"/>
      <c r="J12" s="44">
        <v>0</v>
      </c>
      <c r="K12" s="47">
        <v>0</v>
      </c>
      <c r="L12" s="47">
        <v>0</v>
      </c>
      <c r="M12" s="28">
        <v>0</v>
      </c>
      <c r="N12" s="39">
        <f t="shared" si="2"/>
        <v>0</v>
      </c>
      <c r="O12" s="27">
        <f t="shared" si="3"/>
        <v>0</v>
      </c>
    </row>
    <row r="13" spans="1:16" x14ac:dyDescent="0.3">
      <c r="A13" s="42">
        <v>44545</v>
      </c>
      <c r="B13" s="3" t="s">
        <v>8</v>
      </c>
      <c r="C13" s="75">
        <v>0.16489999999999999</v>
      </c>
      <c r="D13" s="75">
        <v>0</v>
      </c>
      <c r="E13" s="75">
        <v>9.2999999999999999E-2</v>
      </c>
      <c r="F13" s="28">
        <v>0</v>
      </c>
      <c r="G13" s="27">
        <f t="shared" si="0"/>
        <v>296.82</v>
      </c>
      <c r="H13" s="28">
        <f t="shared" si="1"/>
        <v>167.4</v>
      </c>
      <c r="I13" s="5"/>
      <c r="J13" s="44">
        <v>0</v>
      </c>
      <c r="K13" s="47">
        <v>0</v>
      </c>
      <c r="L13" s="47">
        <v>0</v>
      </c>
      <c r="M13" s="28">
        <v>0</v>
      </c>
      <c r="N13" s="39">
        <f t="shared" si="2"/>
        <v>0</v>
      </c>
      <c r="O13" s="27">
        <f t="shared" si="3"/>
        <v>0</v>
      </c>
    </row>
    <row r="14" spans="1:16" x14ac:dyDescent="0.3">
      <c r="A14" s="42">
        <v>44545</v>
      </c>
      <c r="B14" s="3" t="s">
        <v>9</v>
      </c>
      <c r="C14" s="75">
        <v>0.21060000000000001</v>
      </c>
      <c r="D14" s="75">
        <v>0</v>
      </c>
      <c r="E14" s="75">
        <v>0.10009999999999999</v>
      </c>
      <c r="F14" s="28">
        <v>0</v>
      </c>
      <c r="G14" s="27">
        <f t="shared" si="0"/>
        <v>379.08000000000004</v>
      </c>
      <c r="H14" s="28">
        <f t="shared" si="1"/>
        <v>180.17999999999998</v>
      </c>
      <c r="I14" s="5"/>
      <c r="J14" s="44">
        <v>0</v>
      </c>
      <c r="K14" s="47">
        <v>0</v>
      </c>
      <c r="L14" s="47">
        <v>0</v>
      </c>
      <c r="M14" s="28">
        <v>0</v>
      </c>
      <c r="N14" s="39">
        <f t="shared" si="2"/>
        <v>0</v>
      </c>
      <c r="O14" s="27">
        <f t="shared" si="3"/>
        <v>0</v>
      </c>
    </row>
    <row r="15" spans="1:16" x14ac:dyDescent="0.3">
      <c r="A15" s="42">
        <v>44545</v>
      </c>
      <c r="B15" s="3" t="s">
        <v>10</v>
      </c>
      <c r="C15" s="75">
        <v>0.2404</v>
      </c>
      <c r="D15" s="75">
        <v>0</v>
      </c>
      <c r="E15" s="75">
        <v>0.1171</v>
      </c>
      <c r="F15" s="28">
        <v>0</v>
      </c>
      <c r="G15" s="27">
        <f t="shared" si="0"/>
        <v>432.72</v>
      </c>
      <c r="H15" s="28">
        <f t="shared" si="1"/>
        <v>210.78</v>
      </c>
      <c r="I15" s="5"/>
      <c r="J15" s="44">
        <v>0</v>
      </c>
      <c r="K15" s="47">
        <v>0</v>
      </c>
      <c r="L15" s="47">
        <v>0</v>
      </c>
      <c r="M15" s="28">
        <v>0</v>
      </c>
      <c r="N15" s="39">
        <f t="shared" si="2"/>
        <v>0</v>
      </c>
      <c r="O15" s="27">
        <f t="shared" si="3"/>
        <v>0</v>
      </c>
    </row>
    <row r="16" spans="1:16" x14ac:dyDescent="0.3">
      <c r="A16" s="42">
        <v>44545</v>
      </c>
      <c r="B16" s="3" t="s">
        <v>11</v>
      </c>
      <c r="C16" s="75">
        <v>0.2145</v>
      </c>
      <c r="D16" s="75">
        <v>0</v>
      </c>
      <c r="E16" s="75">
        <v>0.1018</v>
      </c>
      <c r="F16" s="28">
        <v>0</v>
      </c>
      <c r="G16" s="27">
        <f t="shared" si="0"/>
        <v>386.09999999999997</v>
      </c>
      <c r="H16" s="28">
        <f t="shared" si="1"/>
        <v>183.24</v>
      </c>
      <c r="I16" s="5"/>
      <c r="J16" s="44">
        <v>0</v>
      </c>
      <c r="K16" s="47">
        <v>0</v>
      </c>
      <c r="L16" s="47">
        <v>0</v>
      </c>
      <c r="M16" s="28">
        <v>0</v>
      </c>
      <c r="N16" s="39">
        <f t="shared" si="2"/>
        <v>0</v>
      </c>
      <c r="O16" s="27">
        <f t="shared" si="3"/>
        <v>0</v>
      </c>
    </row>
    <row r="17" spans="1:15" x14ac:dyDescent="0.3">
      <c r="A17" s="42">
        <v>44545</v>
      </c>
      <c r="B17" s="3" t="s">
        <v>12</v>
      </c>
      <c r="C17" s="75">
        <v>0.19600000000000001</v>
      </c>
      <c r="D17" s="75">
        <v>0</v>
      </c>
      <c r="E17" s="75">
        <v>8.9399999999999993E-2</v>
      </c>
      <c r="F17" s="28">
        <v>0</v>
      </c>
      <c r="G17" s="27">
        <f t="shared" si="0"/>
        <v>352.8</v>
      </c>
      <c r="H17" s="28">
        <f t="shared" si="1"/>
        <v>160.91999999999999</v>
      </c>
      <c r="I17" s="5"/>
      <c r="J17" s="44">
        <v>0</v>
      </c>
      <c r="K17" s="47">
        <v>0</v>
      </c>
      <c r="L17" s="47">
        <v>0</v>
      </c>
      <c r="M17" s="28">
        <v>0</v>
      </c>
      <c r="N17" s="39">
        <f t="shared" si="2"/>
        <v>0</v>
      </c>
      <c r="O17" s="27">
        <f t="shared" si="3"/>
        <v>0</v>
      </c>
    </row>
    <row r="18" spans="1:15" x14ac:dyDescent="0.3">
      <c r="A18" s="42">
        <v>44545</v>
      </c>
      <c r="B18" s="3" t="s">
        <v>13</v>
      </c>
      <c r="C18" s="75">
        <v>0.2208</v>
      </c>
      <c r="D18" s="75">
        <v>0</v>
      </c>
      <c r="E18" s="75">
        <v>0.114</v>
      </c>
      <c r="F18" s="28">
        <v>0</v>
      </c>
      <c r="G18" s="27">
        <f t="shared" si="0"/>
        <v>397.44</v>
      </c>
      <c r="H18" s="28">
        <f t="shared" si="1"/>
        <v>205.20000000000002</v>
      </c>
      <c r="I18" s="5"/>
      <c r="J18" s="44">
        <v>0</v>
      </c>
      <c r="K18" s="47">
        <v>0</v>
      </c>
      <c r="L18" s="47">
        <v>0</v>
      </c>
      <c r="M18" s="28">
        <v>0</v>
      </c>
      <c r="N18" s="39">
        <f t="shared" si="2"/>
        <v>0</v>
      </c>
      <c r="O18" s="27">
        <f t="shared" si="3"/>
        <v>0</v>
      </c>
    </row>
    <row r="19" spans="1:15" x14ac:dyDescent="0.3">
      <c r="A19" s="42">
        <v>44545</v>
      </c>
      <c r="B19" s="3" t="s">
        <v>14</v>
      </c>
      <c r="C19" s="75">
        <v>0.20580000000000001</v>
      </c>
      <c r="D19" s="75">
        <v>0</v>
      </c>
      <c r="E19" s="75">
        <v>0.10100000000000001</v>
      </c>
      <c r="F19" s="28">
        <v>0</v>
      </c>
      <c r="G19" s="27">
        <f t="shared" si="0"/>
        <v>370.44</v>
      </c>
      <c r="H19" s="28">
        <f t="shared" si="1"/>
        <v>181.8</v>
      </c>
      <c r="I19" s="5"/>
      <c r="J19" s="44">
        <v>0</v>
      </c>
      <c r="K19" s="47">
        <v>0</v>
      </c>
      <c r="L19" s="47">
        <v>0</v>
      </c>
      <c r="M19" s="28">
        <v>0</v>
      </c>
      <c r="N19" s="39">
        <f t="shared" si="2"/>
        <v>0</v>
      </c>
      <c r="O19" s="27">
        <f t="shared" si="3"/>
        <v>0</v>
      </c>
    </row>
    <row r="20" spans="1:15" x14ac:dyDescent="0.3">
      <c r="A20" s="42">
        <v>44545</v>
      </c>
      <c r="B20" s="3" t="s">
        <v>15</v>
      </c>
      <c r="C20" s="75">
        <v>0.2102</v>
      </c>
      <c r="D20" s="75">
        <v>0</v>
      </c>
      <c r="E20" s="75">
        <v>0.1051</v>
      </c>
      <c r="F20" s="28">
        <v>0</v>
      </c>
      <c r="G20" s="27">
        <f t="shared" si="0"/>
        <v>378.36</v>
      </c>
      <c r="H20" s="28">
        <f t="shared" si="1"/>
        <v>189.18</v>
      </c>
      <c r="I20" s="5"/>
      <c r="J20" s="44">
        <v>0</v>
      </c>
      <c r="K20" s="47">
        <v>0</v>
      </c>
      <c r="L20" s="47">
        <v>0</v>
      </c>
      <c r="M20" s="28">
        <v>0</v>
      </c>
      <c r="N20" s="39">
        <f t="shared" si="2"/>
        <v>0</v>
      </c>
      <c r="O20" s="27">
        <f t="shared" si="3"/>
        <v>0</v>
      </c>
    </row>
    <row r="21" spans="1:15" x14ac:dyDescent="0.3">
      <c r="A21" s="42">
        <v>44545</v>
      </c>
      <c r="B21" s="3" t="s">
        <v>16</v>
      </c>
      <c r="C21" s="75">
        <v>0.1736</v>
      </c>
      <c r="D21" s="75">
        <v>0</v>
      </c>
      <c r="E21" s="75">
        <v>8.1500000000000003E-2</v>
      </c>
      <c r="F21" s="28">
        <v>0</v>
      </c>
      <c r="G21" s="27">
        <f t="shared" si="0"/>
        <v>312.48</v>
      </c>
      <c r="H21" s="28">
        <f t="shared" si="1"/>
        <v>146.70000000000002</v>
      </c>
      <c r="I21" s="5"/>
      <c r="J21" s="44">
        <v>0</v>
      </c>
      <c r="K21" s="47">
        <v>0</v>
      </c>
      <c r="L21" s="47">
        <v>0</v>
      </c>
      <c r="M21" s="28">
        <v>0</v>
      </c>
      <c r="N21" s="39">
        <f t="shared" si="2"/>
        <v>0</v>
      </c>
      <c r="O21" s="27">
        <f t="shared" si="3"/>
        <v>0</v>
      </c>
    </row>
    <row r="22" spans="1:15" x14ac:dyDescent="0.3">
      <c r="A22" s="42">
        <v>44545</v>
      </c>
      <c r="B22" s="3" t="s">
        <v>17</v>
      </c>
      <c r="C22" s="75">
        <v>0.14990000000000001</v>
      </c>
      <c r="D22" s="75">
        <v>0</v>
      </c>
      <c r="E22" s="75">
        <v>7.5700000000000003E-2</v>
      </c>
      <c r="F22" s="28">
        <v>0</v>
      </c>
      <c r="G22" s="27">
        <f t="shared" si="0"/>
        <v>269.82</v>
      </c>
      <c r="H22" s="28">
        <f t="shared" si="1"/>
        <v>136.26000000000002</v>
      </c>
      <c r="I22" s="5"/>
      <c r="J22" s="44">
        <v>0</v>
      </c>
      <c r="K22" s="47">
        <v>0</v>
      </c>
      <c r="L22" s="47">
        <v>0</v>
      </c>
      <c r="M22" s="28">
        <v>0</v>
      </c>
      <c r="N22" s="39">
        <f t="shared" si="2"/>
        <v>0</v>
      </c>
      <c r="O22" s="27">
        <f t="shared" si="3"/>
        <v>0</v>
      </c>
    </row>
    <row r="23" spans="1:15" x14ac:dyDescent="0.3">
      <c r="A23" s="42">
        <v>44545</v>
      </c>
      <c r="B23" s="3" t="s">
        <v>18</v>
      </c>
      <c r="C23" s="75">
        <v>0.1575</v>
      </c>
      <c r="D23" s="75">
        <v>0</v>
      </c>
      <c r="E23" s="75">
        <v>7.2700000000000001E-2</v>
      </c>
      <c r="F23" s="28">
        <v>0</v>
      </c>
      <c r="G23" s="27">
        <f t="shared" si="0"/>
        <v>283.5</v>
      </c>
      <c r="H23" s="28">
        <f t="shared" si="1"/>
        <v>130.86000000000001</v>
      </c>
      <c r="I23" s="5"/>
      <c r="J23" s="44">
        <v>0</v>
      </c>
      <c r="K23" s="47">
        <v>0</v>
      </c>
      <c r="L23" s="47">
        <v>0</v>
      </c>
      <c r="M23" s="28">
        <v>0</v>
      </c>
      <c r="N23" s="39">
        <f t="shared" si="2"/>
        <v>0</v>
      </c>
      <c r="O23" s="27">
        <f t="shared" si="3"/>
        <v>0</v>
      </c>
    </row>
    <row r="24" spans="1:15" x14ac:dyDescent="0.3">
      <c r="A24" s="42">
        <v>44545</v>
      </c>
      <c r="B24" s="3" t="s">
        <v>19</v>
      </c>
      <c r="C24" s="75">
        <v>0.12130000000000001</v>
      </c>
      <c r="D24" s="75">
        <v>0</v>
      </c>
      <c r="E24" s="75">
        <v>5.4100000000000002E-2</v>
      </c>
      <c r="F24" s="28">
        <v>0</v>
      </c>
      <c r="G24" s="27">
        <f t="shared" si="0"/>
        <v>218.34</v>
      </c>
      <c r="H24" s="28">
        <f t="shared" si="1"/>
        <v>97.38000000000001</v>
      </c>
      <c r="I24" s="5"/>
      <c r="J24" s="44">
        <v>0</v>
      </c>
      <c r="K24" s="47">
        <v>0</v>
      </c>
      <c r="L24" s="47">
        <v>0</v>
      </c>
      <c r="M24" s="28">
        <v>0</v>
      </c>
      <c r="N24" s="39">
        <f t="shared" si="2"/>
        <v>0</v>
      </c>
      <c r="O24" s="27">
        <f t="shared" si="3"/>
        <v>0</v>
      </c>
    </row>
    <row r="25" spans="1:15" x14ac:dyDescent="0.3">
      <c r="A25" s="42">
        <v>44545</v>
      </c>
      <c r="B25" s="3" t="s">
        <v>20</v>
      </c>
      <c r="C25" s="75">
        <v>8.14E-2</v>
      </c>
      <c r="D25" s="75">
        <v>0</v>
      </c>
      <c r="E25" s="75">
        <v>4.6199999999999998E-2</v>
      </c>
      <c r="F25" s="28">
        <v>0</v>
      </c>
      <c r="G25" s="27">
        <f t="shared" si="0"/>
        <v>146.52000000000001</v>
      </c>
      <c r="H25" s="28">
        <f t="shared" si="1"/>
        <v>83.16</v>
      </c>
      <c r="I25" s="5"/>
      <c r="J25" s="44">
        <v>0</v>
      </c>
      <c r="K25" s="47">
        <v>0</v>
      </c>
      <c r="L25" s="47">
        <v>0</v>
      </c>
      <c r="M25" s="28">
        <v>0</v>
      </c>
      <c r="N25" s="39">
        <f t="shared" si="2"/>
        <v>0</v>
      </c>
      <c r="O25" s="27">
        <f t="shared" si="3"/>
        <v>0</v>
      </c>
    </row>
    <row r="26" spans="1:15" x14ac:dyDescent="0.3">
      <c r="A26" s="42">
        <v>44545</v>
      </c>
      <c r="B26" s="3" t="s">
        <v>21</v>
      </c>
      <c r="C26" s="75">
        <v>7.5800000000000006E-2</v>
      </c>
      <c r="D26" s="75">
        <v>0</v>
      </c>
      <c r="E26" s="75">
        <v>4.99E-2</v>
      </c>
      <c r="F26" s="28">
        <v>0</v>
      </c>
      <c r="G26" s="27">
        <f t="shared" si="0"/>
        <v>136.44</v>
      </c>
      <c r="H26" s="28">
        <f t="shared" si="1"/>
        <v>89.82</v>
      </c>
      <c r="I26" s="5"/>
      <c r="J26" s="44">
        <v>0</v>
      </c>
      <c r="K26" s="47">
        <v>0</v>
      </c>
      <c r="L26" s="47">
        <v>0</v>
      </c>
      <c r="M26" s="28">
        <v>0</v>
      </c>
      <c r="N26" s="39">
        <f t="shared" si="2"/>
        <v>0</v>
      </c>
      <c r="O26" s="27">
        <f t="shared" si="3"/>
        <v>0</v>
      </c>
    </row>
    <row r="27" spans="1:15" x14ac:dyDescent="0.3">
      <c r="A27" s="42">
        <v>44545</v>
      </c>
      <c r="B27" s="3" t="s">
        <v>22</v>
      </c>
      <c r="C27" s="75">
        <v>8.5199999999999998E-2</v>
      </c>
      <c r="D27" s="75">
        <v>0</v>
      </c>
      <c r="E27" s="75">
        <v>4.41E-2</v>
      </c>
      <c r="F27" s="28">
        <v>0</v>
      </c>
      <c r="G27" s="27">
        <f t="shared" si="0"/>
        <v>153.35999999999999</v>
      </c>
      <c r="H27" s="28">
        <f t="shared" si="1"/>
        <v>79.38</v>
      </c>
      <c r="I27" s="5"/>
      <c r="J27" s="44">
        <v>0</v>
      </c>
      <c r="K27" s="47">
        <v>0</v>
      </c>
      <c r="L27" s="47">
        <v>0</v>
      </c>
      <c r="M27" s="28">
        <v>0</v>
      </c>
      <c r="N27" s="39">
        <f t="shared" si="2"/>
        <v>0</v>
      </c>
      <c r="O27" s="27">
        <f t="shared" si="3"/>
        <v>0</v>
      </c>
    </row>
    <row r="28" spans="1:15" ht="15" thickBot="1" x14ac:dyDescent="0.35">
      <c r="A28" s="42">
        <v>44545</v>
      </c>
      <c r="B28" s="2" t="s">
        <v>23</v>
      </c>
      <c r="C28" s="74">
        <v>7.7600000000000002E-2</v>
      </c>
      <c r="D28" s="74">
        <v>0</v>
      </c>
      <c r="E28" s="74">
        <v>4.0599999999999997E-2</v>
      </c>
      <c r="F28" s="28">
        <v>0</v>
      </c>
      <c r="G28" s="32">
        <f t="shared" si="0"/>
        <v>139.68</v>
      </c>
      <c r="H28" s="28">
        <f t="shared" si="1"/>
        <v>73.08</v>
      </c>
      <c r="I28" s="3"/>
      <c r="J28" s="39">
        <v>0</v>
      </c>
      <c r="K28" s="48">
        <v>0</v>
      </c>
      <c r="L28" s="48">
        <v>0</v>
      </c>
      <c r="M28" s="33">
        <v>0</v>
      </c>
      <c r="N28" s="41">
        <f t="shared" si="2"/>
        <v>0</v>
      </c>
      <c r="O28" s="32">
        <f t="shared" si="3"/>
        <v>0</v>
      </c>
    </row>
    <row r="29" spans="1:15" ht="15.6" x14ac:dyDescent="0.3">
      <c r="A29" s="95" t="s">
        <v>33</v>
      </c>
      <c r="B29" s="96"/>
      <c r="C29" s="4"/>
      <c r="D29" s="4"/>
      <c r="F29" s="62"/>
      <c r="G29" s="89">
        <f>SUM(G5:G28)</f>
        <v>5554.8000000000011</v>
      </c>
      <c r="H29" s="89">
        <f>SUM(H5:H28)</f>
        <v>2914.7400000000002</v>
      </c>
      <c r="I29" s="71"/>
      <c r="J29" s="77"/>
      <c r="K29" s="77"/>
      <c r="L29" s="77"/>
      <c r="M29" s="85"/>
      <c r="N29" s="89">
        <f>SUM(N5:N28)</f>
        <v>0</v>
      </c>
      <c r="O29" s="89">
        <f>-SUM(O5:O28)</f>
        <v>0</v>
      </c>
    </row>
    <row r="30" spans="1:15" x14ac:dyDescent="0.3">
      <c r="A30" s="97"/>
      <c r="B30" s="98"/>
      <c r="F30" s="3"/>
      <c r="G30" s="90"/>
      <c r="H30" s="90"/>
      <c r="I30" s="79"/>
      <c r="J30" s="80"/>
      <c r="K30" s="80"/>
      <c r="L30" s="80"/>
      <c r="M30" s="81"/>
      <c r="N30" s="90"/>
      <c r="O30" s="90"/>
    </row>
    <row r="31" spans="1:15" ht="15" thickBot="1" x14ac:dyDescent="0.35">
      <c r="A31" s="99"/>
      <c r="B31" s="100"/>
      <c r="D31" s="1"/>
      <c r="F31" s="2"/>
      <c r="G31" s="91"/>
      <c r="H31" s="91"/>
      <c r="I31" s="79"/>
      <c r="J31" s="82"/>
      <c r="K31" s="83"/>
      <c r="L31" s="83"/>
      <c r="M31" s="84"/>
      <c r="N31" s="91"/>
      <c r="O31" s="91"/>
    </row>
    <row r="32" spans="1:15" x14ac:dyDescent="0.3">
      <c r="C32" s="4"/>
      <c r="E32" s="4"/>
      <c r="G32" s="4"/>
      <c r="N32" s="4"/>
      <c r="O32" s="4"/>
    </row>
  </sheetData>
  <mergeCells count="6">
    <mergeCell ref="C3:H3"/>
    <mergeCell ref="A29:B31"/>
    <mergeCell ref="G29:G31"/>
    <mergeCell ref="H29:H31"/>
    <mergeCell ref="N29:N31"/>
    <mergeCell ref="O29:O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opLeftCell="A4" workbookViewId="0">
      <selection activeCell="I19" sqref="I19"/>
    </sheetView>
  </sheetViews>
  <sheetFormatPr defaultRowHeight="14.4" x14ac:dyDescent="0.3"/>
  <cols>
    <col min="1" max="1" width="10.44140625" customWidth="1"/>
    <col min="2" max="2" width="12" customWidth="1"/>
    <col min="15" max="15" width="9.5546875" customWidth="1"/>
  </cols>
  <sheetData>
    <row r="2" spans="1:16" ht="15" thickBot="1" x14ac:dyDescent="0.35"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</row>
    <row r="3" spans="1:16" ht="15" thickBot="1" x14ac:dyDescent="0.35">
      <c r="B3" s="3"/>
      <c r="C3" s="92" t="s">
        <v>25</v>
      </c>
      <c r="D3" s="93"/>
      <c r="E3" s="93"/>
      <c r="F3" s="93"/>
      <c r="G3" s="93"/>
      <c r="H3" s="94"/>
      <c r="I3" s="5"/>
      <c r="J3" s="12"/>
      <c r="K3" s="18" t="s">
        <v>26</v>
      </c>
      <c r="L3" s="18"/>
      <c r="M3" s="18"/>
      <c r="N3" s="18"/>
      <c r="O3" s="10"/>
      <c r="P3" s="6"/>
    </row>
    <row r="4" spans="1:16" ht="15" thickBot="1" x14ac:dyDescent="0.35">
      <c r="B4" s="3"/>
      <c r="C4" s="19" t="s">
        <v>28</v>
      </c>
      <c r="D4" s="9" t="s">
        <v>29</v>
      </c>
      <c r="E4" s="15" t="s">
        <v>30</v>
      </c>
      <c r="F4" s="20" t="s">
        <v>31</v>
      </c>
      <c r="G4" s="23" t="s">
        <v>24</v>
      </c>
      <c r="H4" s="16" t="s">
        <v>32</v>
      </c>
      <c r="I4" s="5"/>
      <c r="J4" s="14" t="s">
        <v>28</v>
      </c>
      <c r="K4" s="52" t="s">
        <v>29</v>
      </c>
      <c r="L4" s="52" t="s">
        <v>30</v>
      </c>
      <c r="M4" s="20" t="s">
        <v>31</v>
      </c>
      <c r="N4" s="22" t="s">
        <v>24</v>
      </c>
      <c r="O4" s="8" t="s">
        <v>27</v>
      </c>
    </row>
    <row r="5" spans="1:16" x14ac:dyDescent="0.3">
      <c r="A5" s="88">
        <v>44727</v>
      </c>
      <c r="B5" s="62" t="s">
        <v>0</v>
      </c>
      <c r="C5" s="72">
        <v>5.9299999999999999E-2</v>
      </c>
      <c r="D5" s="72">
        <v>0</v>
      </c>
      <c r="E5" s="72">
        <v>3.5900000000000001E-2</v>
      </c>
      <c r="F5" s="76">
        <v>0</v>
      </c>
      <c r="G5" s="73">
        <f>C5*1800</f>
        <v>106.74</v>
      </c>
      <c r="H5" s="28">
        <f>E5*1800</f>
        <v>64.62</v>
      </c>
      <c r="I5" s="5"/>
      <c r="J5" s="43">
        <v>0</v>
      </c>
      <c r="K5" s="46">
        <v>0</v>
      </c>
      <c r="L5" s="46">
        <v>0</v>
      </c>
      <c r="M5" s="76">
        <v>0</v>
      </c>
      <c r="N5" s="37">
        <f>J5*1800</f>
        <v>0</v>
      </c>
      <c r="O5" s="27">
        <f>M5*1800</f>
        <v>0</v>
      </c>
    </row>
    <row r="6" spans="1:16" x14ac:dyDescent="0.3">
      <c r="A6" s="42">
        <v>44727</v>
      </c>
      <c r="B6" s="3" t="s">
        <v>1</v>
      </c>
      <c r="C6" s="75">
        <v>6.1699999999999998E-2</v>
      </c>
      <c r="D6" s="75">
        <v>0</v>
      </c>
      <c r="E6" s="75">
        <v>3.7600000000000001E-2</v>
      </c>
      <c r="F6" s="28">
        <v>0</v>
      </c>
      <c r="G6" s="27">
        <f t="shared" ref="G6:G28" si="0">C6*1800</f>
        <v>111.06</v>
      </c>
      <c r="H6" s="28">
        <f t="shared" ref="H6:H28" si="1">E6*1800</f>
        <v>67.680000000000007</v>
      </c>
      <c r="I6" s="5"/>
      <c r="J6" s="44">
        <v>0</v>
      </c>
      <c r="K6" s="47">
        <v>0</v>
      </c>
      <c r="L6" s="47">
        <v>0</v>
      </c>
      <c r="M6" s="28">
        <v>0</v>
      </c>
      <c r="N6" s="39">
        <f t="shared" ref="N6:N28" si="2">J6*1800</f>
        <v>0</v>
      </c>
      <c r="O6" s="27">
        <f t="shared" ref="O6:O28" si="3">M6*1800</f>
        <v>0</v>
      </c>
    </row>
    <row r="7" spans="1:16" x14ac:dyDescent="0.3">
      <c r="A7" s="42">
        <v>44727</v>
      </c>
      <c r="B7" s="3" t="s">
        <v>2</v>
      </c>
      <c r="C7" s="75">
        <v>5.91E-2</v>
      </c>
      <c r="D7" s="75">
        <v>0</v>
      </c>
      <c r="E7" s="75">
        <v>3.5099999999999999E-2</v>
      </c>
      <c r="F7" s="28">
        <v>0</v>
      </c>
      <c r="G7" s="27">
        <f t="shared" si="0"/>
        <v>106.38</v>
      </c>
      <c r="H7" s="28">
        <f t="shared" si="1"/>
        <v>63.18</v>
      </c>
      <c r="I7" s="5"/>
      <c r="J7" s="44">
        <v>0</v>
      </c>
      <c r="K7" s="47">
        <v>0</v>
      </c>
      <c r="L7" s="47">
        <v>0</v>
      </c>
      <c r="M7" s="28">
        <v>0</v>
      </c>
      <c r="N7" s="39">
        <f t="shared" si="2"/>
        <v>0</v>
      </c>
      <c r="O7" s="27">
        <f t="shared" si="3"/>
        <v>0</v>
      </c>
    </row>
    <row r="8" spans="1:16" x14ac:dyDescent="0.3">
      <c r="A8" s="42">
        <v>44727</v>
      </c>
      <c r="B8" s="3" t="s">
        <v>3</v>
      </c>
      <c r="C8" s="75">
        <v>6.0100000000000001E-2</v>
      </c>
      <c r="D8" s="75">
        <v>0</v>
      </c>
      <c r="E8" s="75">
        <v>3.6499999999999998E-2</v>
      </c>
      <c r="F8" s="28">
        <v>0</v>
      </c>
      <c r="G8" s="27">
        <f t="shared" si="0"/>
        <v>108.18</v>
      </c>
      <c r="H8" s="28">
        <f t="shared" si="1"/>
        <v>65.7</v>
      </c>
      <c r="I8" s="5"/>
      <c r="J8" s="44">
        <v>0</v>
      </c>
      <c r="K8" s="47">
        <v>0</v>
      </c>
      <c r="L8" s="47">
        <v>0</v>
      </c>
      <c r="M8" s="28">
        <v>0</v>
      </c>
      <c r="N8" s="39">
        <f t="shared" si="2"/>
        <v>0</v>
      </c>
      <c r="O8" s="27">
        <f t="shared" si="3"/>
        <v>0</v>
      </c>
    </row>
    <row r="9" spans="1:16" x14ac:dyDescent="0.3">
      <c r="A9" s="42">
        <v>44727</v>
      </c>
      <c r="B9" s="3" t="s">
        <v>4</v>
      </c>
      <c r="C9" s="75">
        <v>5.9700000000000003E-2</v>
      </c>
      <c r="D9" s="75">
        <v>0</v>
      </c>
      <c r="E9" s="75">
        <v>3.5400000000000001E-2</v>
      </c>
      <c r="F9" s="28">
        <v>0</v>
      </c>
      <c r="G9" s="27">
        <f t="shared" si="0"/>
        <v>107.46000000000001</v>
      </c>
      <c r="H9" s="28">
        <f t="shared" si="1"/>
        <v>63.72</v>
      </c>
      <c r="I9" s="5"/>
      <c r="J9" s="44">
        <v>0</v>
      </c>
      <c r="K9" s="47">
        <v>0</v>
      </c>
      <c r="L9" s="47">
        <v>0</v>
      </c>
      <c r="M9" s="28">
        <v>0</v>
      </c>
      <c r="N9" s="39">
        <f t="shared" si="2"/>
        <v>0</v>
      </c>
      <c r="O9" s="27">
        <f t="shared" si="3"/>
        <v>0</v>
      </c>
    </row>
    <row r="10" spans="1:16" x14ac:dyDescent="0.3">
      <c r="A10" s="42">
        <v>44727</v>
      </c>
      <c r="B10" s="3" t="s">
        <v>5</v>
      </c>
      <c r="C10" s="75">
        <v>6.8199999999999997E-2</v>
      </c>
      <c r="D10" s="75">
        <v>0</v>
      </c>
      <c r="E10" s="75">
        <v>4.3099999999999999E-2</v>
      </c>
      <c r="F10" s="28">
        <v>0</v>
      </c>
      <c r="G10" s="27">
        <f t="shared" si="0"/>
        <v>122.75999999999999</v>
      </c>
      <c r="H10" s="28">
        <f t="shared" si="1"/>
        <v>77.58</v>
      </c>
      <c r="I10" s="5"/>
      <c r="J10" s="44">
        <v>0</v>
      </c>
      <c r="K10" s="47">
        <v>0</v>
      </c>
      <c r="L10" s="47">
        <v>0</v>
      </c>
      <c r="M10" s="28">
        <v>0</v>
      </c>
      <c r="N10" s="39">
        <f t="shared" si="2"/>
        <v>0</v>
      </c>
      <c r="O10" s="27">
        <f t="shared" si="3"/>
        <v>0</v>
      </c>
    </row>
    <row r="11" spans="1:16" x14ac:dyDescent="0.3">
      <c r="A11" s="42">
        <v>44727</v>
      </c>
      <c r="B11" s="3" t="s">
        <v>6</v>
      </c>
      <c r="C11" s="75">
        <v>7.1099999999999997E-2</v>
      </c>
      <c r="D11" s="75">
        <v>0</v>
      </c>
      <c r="E11" s="75">
        <v>4.4200000000000003E-2</v>
      </c>
      <c r="F11" s="28">
        <v>0</v>
      </c>
      <c r="G11" s="27">
        <f t="shared" si="0"/>
        <v>127.97999999999999</v>
      </c>
      <c r="H11" s="28">
        <f t="shared" si="1"/>
        <v>79.56</v>
      </c>
      <c r="I11" s="5"/>
      <c r="J11" s="44">
        <v>0</v>
      </c>
      <c r="K11" s="47">
        <v>0</v>
      </c>
      <c r="L11" s="47">
        <v>0</v>
      </c>
      <c r="M11" s="28">
        <v>0</v>
      </c>
      <c r="N11" s="39">
        <f t="shared" si="2"/>
        <v>0</v>
      </c>
      <c r="O11" s="27">
        <f t="shared" si="3"/>
        <v>0</v>
      </c>
    </row>
    <row r="12" spans="1:16" x14ac:dyDescent="0.3">
      <c r="A12" s="42">
        <v>44727</v>
      </c>
      <c r="B12" s="3" t="s">
        <v>7</v>
      </c>
      <c r="C12" s="75">
        <v>0.1091</v>
      </c>
      <c r="D12" s="75">
        <v>0</v>
      </c>
      <c r="E12" s="75">
        <v>6.4799999999999996E-2</v>
      </c>
      <c r="F12" s="28">
        <v>0</v>
      </c>
      <c r="G12" s="27">
        <f t="shared" si="0"/>
        <v>196.38</v>
      </c>
      <c r="H12" s="28">
        <f t="shared" si="1"/>
        <v>116.64</v>
      </c>
      <c r="I12" s="5"/>
      <c r="J12" s="44">
        <v>0</v>
      </c>
      <c r="K12" s="47">
        <v>0</v>
      </c>
      <c r="L12" s="47">
        <v>0</v>
      </c>
      <c r="M12" s="28">
        <v>0</v>
      </c>
      <c r="N12" s="39">
        <f t="shared" si="2"/>
        <v>0</v>
      </c>
      <c r="O12" s="27">
        <f t="shared" si="3"/>
        <v>0</v>
      </c>
    </row>
    <row r="13" spans="1:16" x14ac:dyDescent="0.3">
      <c r="A13" s="42">
        <v>44727</v>
      </c>
      <c r="B13" s="3" t="s">
        <v>8</v>
      </c>
      <c r="C13" s="75">
        <v>0.1389</v>
      </c>
      <c r="D13" s="75">
        <v>0</v>
      </c>
      <c r="E13" s="75">
        <v>7.7399999999999997E-2</v>
      </c>
      <c r="F13" s="28">
        <v>0</v>
      </c>
      <c r="G13" s="27">
        <f t="shared" si="0"/>
        <v>250.01999999999998</v>
      </c>
      <c r="H13" s="28">
        <f t="shared" si="1"/>
        <v>139.32</v>
      </c>
      <c r="I13" s="5"/>
      <c r="J13" s="44">
        <v>0</v>
      </c>
      <c r="K13" s="47">
        <v>0</v>
      </c>
      <c r="L13" s="47">
        <v>0</v>
      </c>
      <c r="M13" s="28">
        <v>0</v>
      </c>
      <c r="N13" s="39">
        <f t="shared" si="2"/>
        <v>0</v>
      </c>
      <c r="O13" s="27">
        <f t="shared" si="3"/>
        <v>0</v>
      </c>
    </row>
    <row r="14" spans="1:16" x14ac:dyDescent="0.3">
      <c r="A14" s="42">
        <v>44727</v>
      </c>
      <c r="B14" s="3" t="s">
        <v>9</v>
      </c>
      <c r="C14" s="75">
        <v>0.14879999999999999</v>
      </c>
      <c r="D14" s="75">
        <v>0</v>
      </c>
      <c r="E14" s="75">
        <v>8.3500000000000005E-2</v>
      </c>
      <c r="F14" s="28">
        <v>0</v>
      </c>
      <c r="G14" s="27">
        <f t="shared" si="0"/>
        <v>267.83999999999997</v>
      </c>
      <c r="H14" s="28">
        <f t="shared" si="1"/>
        <v>150.30000000000001</v>
      </c>
      <c r="I14" s="5"/>
      <c r="J14" s="44">
        <v>0</v>
      </c>
      <c r="K14" s="47">
        <v>0</v>
      </c>
      <c r="L14" s="47">
        <v>0</v>
      </c>
      <c r="M14" s="28">
        <v>0</v>
      </c>
      <c r="N14" s="39">
        <f t="shared" si="2"/>
        <v>0</v>
      </c>
      <c r="O14" s="27">
        <f t="shared" si="3"/>
        <v>0</v>
      </c>
    </row>
    <row r="15" spans="1:16" x14ac:dyDescent="0.3">
      <c r="A15" s="42">
        <v>44727</v>
      </c>
      <c r="B15" s="3" t="s">
        <v>10</v>
      </c>
      <c r="C15" s="75">
        <v>0.1401</v>
      </c>
      <c r="D15" s="75">
        <v>0</v>
      </c>
      <c r="E15" s="75">
        <v>8.0699999999999994E-2</v>
      </c>
      <c r="F15" s="28">
        <v>0</v>
      </c>
      <c r="G15" s="27">
        <f t="shared" si="0"/>
        <v>252.18</v>
      </c>
      <c r="H15" s="28">
        <f t="shared" si="1"/>
        <v>145.26</v>
      </c>
      <c r="I15" s="5"/>
      <c r="J15" s="44">
        <v>0</v>
      </c>
      <c r="K15" s="47">
        <v>0</v>
      </c>
      <c r="L15" s="47">
        <v>0</v>
      </c>
      <c r="M15" s="28">
        <v>0</v>
      </c>
      <c r="N15" s="39">
        <f t="shared" si="2"/>
        <v>0</v>
      </c>
      <c r="O15" s="27">
        <f t="shared" si="3"/>
        <v>0</v>
      </c>
    </row>
    <row r="16" spans="1:16" x14ac:dyDescent="0.3">
      <c r="A16" s="42">
        <v>44727</v>
      </c>
      <c r="B16" s="3" t="s">
        <v>11</v>
      </c>
      <c r="C16" s="75">
        <v>0.1285</v>
      </c>
      <c r="D16" s="75">
        <v>0</v>
      </c>
      <c r="E16" s="75">
        <v>7.9899999999999999E-2</v>
      </c>
      <c r="F16" s="28">
        <v>0</v>
      </c>
      <c r="G16" s="27">
        <f t="shared" si="0"/>
        <v>231.3</v>
      </c>
      <c r="H16" s="28">
        <f t="shared" si="1"/>
        <v>143.82</v>
      </c>
      <c r="I16" s="5"/>
      <c r="J16" s="44">
        <v>0</v>
      </c>
      <c r="K16" s="47">
        <v>0</v>
      </c>
      <c r="L16" s="47">
        <v>0</v>
      </c>
      <c r="M16" s="28">
        <v>0</v>
      </c>
      <c r="N16" s="39">
        <f t="shared" si="2"/>
        <v>0</v>
      </c>
      <c r="O16" s="27">
        <f t="shared" si="3"/>
        <v>0</v>
      </c>
    </row>
    <row r="17" spans="1:15" x14ac:dyDescent="0.3">
      <c r="A17" s="42">
        <v>44727</v>
      </c>
      <c r="B17" s="3" t="s">
        <v>12</v>
      </c>
      <c r="C17" s="75">
        <v>0.12620000000000001</v>
      </c>
      <c r="D17" s="75">
        <v>0</v>
      </c>
      <c r="E17" s="75">
        <v>7.9100000000000004E-2</v>
      </c>
      <c r="F17" s="28">
        <v>0</v>
      </c>
      <c r="G17" s="27">
        <f t="shared" si="0"/>
        <v>227.16000000000003</v>
      </c>
      <c r="H17" s="28">
        <f t="shared" si="1"/>
        <v>142.38</v>
      </c>
      <c r="I17" s="5"/>
      <c r="J17" s="44">
        <v>0</v>
      </c>
      <c r="K17" s="47">
        <v>0</v>
      </c>
      <c r="L17" s="47">
        <v>0</v>
      </c>
      <c r="M17" s="28">
        <v>0</v>
      </c>
      <c r="N17" s="39">
        <f t="shared" si="2"/>
        <v>0</v>
      </c>
      <c r="O17" s="27">
        <f t="shared" si="3"/>
        <v>0</v>
      </c>
    </row>
    <row r="18" spans="1:15" x14ac:dyDescent="0.3">
      <c r="A18" s="42">
        <v>44727</v>
      </c>
      <c r="B18" s="3" t="s">
        <v>13</v>
      </c>
      <c r="C18" s="75">
        <v>0.12609999999999999</v>
      </c>
      <c r="D18" s="75">
        <v>0</v>
      </c>
      <c r="E18" s="75">
        <v>7.6300000000000007E-2</v>
      </c>
      <c r="F18" s="28">
        <v>0</v>
      </c>
      <c r="G18" s="27">
        <f t="shared" si="0"/>
        <v>226.98</v>
      </c>
      <c r="H18" s="28">
        <f t="shared" si="1"/>
        <v>137.34</v>
      </c>
      <c r="I18" s="5"/>
      <c r="J18" s="44">
        <v>0</v>
      </c>
      <c r="K18" s="47">
        <v>0</v>
      </c>
      <c r="L18" s="47">
        <v>0</v>
      </c>
      <c r="M18" s="28">
        <v>0</v>
      </c>
      <c r="N18" s="39">
        <f t="shared" si="2"/>
        <v>0</v>
      </c>
      <c r="O18" s="27">
        <f t="shared" si="3"/>
        <v>0</v>
      </c>
    </row>
    <row r="19" spans="1:15" x14ac:dyDescent="0.3">
      <c r="A19" s="42">
        <v>44727</v>
      </c>
      <c r="B19" s="3" t="s">
        <v>14</v>
      </c>
      <c r="C19" s="75">
        <v>0.11600000000000001</v>
      </c>
      <c r="D19" s="75">
        <v>0</v>
      </c>
      <c r="E19" s="75">
        <v>7.0699999999999999E-2</v>
      </c>
      <c r="F19" s="28">
        <v>0</v>
      </c>
      <c r="G19" s="27">
        <f t="shared" si="0"/>
        <v>208.8</v>
      </c>
      <c r="H19" s="28">
        <f t="shared" si="1"/>
        <v>127.26</v>
      </c>
      <c r="I19" s="5"/>
      <c r="J19" s="44">
        <v>0</v>
      </c>
      <c r="K19" s="47">
        <v>0</v>
      </c>
      <c r="L19" s="47">
        <v>0</v>
      </c>
      <c r="M19" s="28">
        <v>0</v>
      </c>
      <c r="N19" s="39">
        <f t="shared" si="2"/>
        <v>0</v>
      </c>
      <c r="O19" s="27">
        <f t="shared" si="3"/>
        <v>0</v>
      </c>
    </row>
    <row r="20" spans="1:15" x14ac:dyDescent="0.3">
      <c r="A20" s="42">
        <v>44727</v>
      </c>
      <c r="B20" s="3" t="s">
        <v>15</v>
      </c>
      <c r="C20" s="75">
        <v>0.1086</v>
      </c>
      <c r="D20" s="75">
        <v>0</v>
      </c>
      <c r="E20" s="75">
        <v>6.5299999999999997E-2</v>
      </c>
      <c r="F20" s="28">
        <v>0</v>
      </c>
      <c r="G20" s="27">
        <f t="shared" si="0"/>
        <v>195.48</v>
      </c>
      <c r="H20" s="28">
        <f t="shared" si="1"/>
        <v>117.53999999999999</v>
      </c>
      <c r="I20" s="5"/>
      <c r="J20" s="44">
        <v>0</v>
      </c>
      <c r="K20" s="47">
        <v>0</v>
      </c>
      <c r="L20" s="47">
        <v>0</v>
      </c>
      <c r="M20" s="28">
        <v>0</v>
      </c>
      <c r="N20" s="39">
        <f t="shared" si="2"/>
        <v>0</v>
      </c>
      <c r="O20" s="27">
        <f t="shared" si="3"/>
        <v>0</v>
      </c>
    </row>
    <row r="21" spans="1:15" x14ac:dyDescent="0.3">
      <c r="A21" s="42">
        <v>44727</v>
      </c>
      <c r="B21" s="3" t="s">
        <v>16</v>
      </c>
      <c r="C21" s="75">
        <v>8.8900000000000007E-2</v>
      </c>
      <c r="D21" s="75">
        <v>0</v>
      </c>
      <c r="E21" s="75">
        <v>5.5E-2</v>
      </c>
      <c r="F21" s="28">
        <v>0</v>
      </c>
      <c r="G21" s="27">
        <f t="shared" si="0"/>
        <v>160.02000000000001</v>
      </c>
      <c r="H21" s="28">
        <f t="shared" si="1"/>
        <v>99</v>
      </c>
      <c r="I21" s="5"/>
      <c r="J21" s="44">
        <v>0</v>
      </c>
      <c r="K21" s="47">
        <v>0</v>
      </c>
      <c r="L21" s="47">
        <v>0</v>
      </c>
      <c r="M21" s="28">
        <v>0</v>
      </c>
      <c r="N21" s="39">
        <f t="shared" si="2"/>
        <v>0</v>
      </c>
      <c r="O21" s="27">
        <f t="shared" si="3"/>
        <v>0</v>
      </c>
    </row>
    <row r="22" spans="1:15" x14ac:dyDescent="0.3">
      <c r="A22" s="42">
        <v>44727</v>
      </c>
      <c r="B22" s="3" t="s">
        <v>17</v>
      </c>
      <c r="C22" s="75">
        <v>6.1800000000000001E-2</v>
      </c>
      <c r="D22" s="75">
        <v>0</v>
      </c>
      <c r="E22" s="75">
        <v>4.2299999999999997E-2</v>
      </c>
      <c r="F22" s="28">
        <v>0</v>
      </c>
      <c r="G22" s="27">
        <f t="shared" si="0"/>
        <v>111.24</v>
      </c>
      <c r="H22" s="28">
        <f t="shared" si="1"/>
        <v>76.14</v>
      </c>
      <c r="I22" s="5"/>
      <c r="J22" s="44">
        <v>0</v>
      </c>
      <c r="K22" s="47">
        <v>0</v>
      </c>
      <c r="L22" s="47">
        <v>0</v>
      </c>
      <c r="M22" s="28">
        <v>0</v>
      </c>
      <c r="N22" s="39">
        <f t="shared" si="2"/>
        <v>0</v>
      </c>
      <c r="O22" s="27">
        <f t="shared" si="3"/>
        <v>0</v>
      </c>
    </row>
    <row r="23" spans="1:15" x14ac:dyDescent="0.3">
      <c r="A23" s="42">
        <v>44727</v>
      </c>
      <c r="B23" s="3" t="s">
        <v>18</v>
      </c>
      <c r="C23" s="75">
        <v>5.3199999999999997E-2</v>
      </c>
      <c r="D23" s="75">
        <v>0</v>
      </c>
      <c r="E23" s="75">
        <v>4.3900000000000002E-2</v>
      </c>
      <c r="F23" s="28">
        <v>0</v>
      </c>
      <c r="G23" s="27">
        <f t="shared" si="0"/>
        <v>95.759999999999991</v>
      </c>
      <c r="H23" s="28">
        <f t="shared" si="1"/>
        <v>79.02</v>
      </c>
      <c r="I23" s="5"/>
      <c r="J23" s="44">
        <v>0</v>
      </c>
      <c r="K23" s="47">
        <v>0</v>
      </c>
      <c r="L23" s="47">
        <v>0</v>
      </c>
      <c r="M23" s="28">
        <v>0</v>
      </c>
      <c r="N23" s="39">
        <f t="shared" si="2"/>
        <v>0</v>
      </c>
      <c r="O23" s="27">
        <f t="shared" si="3"/>
        <v>0</v>
      </c>
    </row>
    <row r="24" spans="1:15" x14ac:dyDescent="0.3">
      <c r="A24" s="42">
        <v>44727</v>
      </c>
      <c r="B24" s="3" t="s">
        <v>19</v>
      </c>
      <c r="C24" s="75">
        <v>5.4699999999999999E-2</v>
      </c>
      <c r="D24" s="75">
        <v>0</v>
      </c>
      <c r="E24" s="75">
        <v>4.3099999999999999E-2</v>
      </c>
      <c r="F24" s="28">
        <v>0</v>
      </c>
      <c r="G24" s="27">
        <f t="shared" si="0"/>
        <v>98.46</v>
      </c>
      <c r="H24" s="28">
        <f t="shared" si="1"/>
        <v>77.58</v>
      </c>
      <c r="I24" s="5"/>
      <c r="J24" s="44">
        <v>0</v>
      </c>
      <c r="K24" s="47">
        <v>0</v>
      </c>
      <c r="L24" s="47">
        <v>0</v>
      </c>
      <c r="M24" s="28">
        <v>0</v>
      </c>
      <c r="N24" s="39">
        <f t="shared" si="2"/>
        <v>0</v>
      </c>
      <c r="O24" s="27">
        <f t="shared" si="3"/>
        <v>0</v>
      </c>
    </row>
    <row r="25" spans="1:15" x14ac:dyDescent="0.3">
      <c r="A25" s="42">
        <v>44727</v>
      </c>
      <c r="B25" s="3" t="s">
        <v>20</v>
      </c>
      <c r="C25" s="75">
        <v>4.9799999999999997E-2</v>
      </c>
      <c r="D25" s="75">
        <v>0</v>
      </c>
      <c r="E25" s="75">
        <v>4.1399999999999999E-2</v>
      </c>
      <c r="F25" s="28">
        <v>0</v>
      </c>
      <c r="G25" s="27">
        <f t="shared" si="0"/>
        <v>89.64</v>
      </c>
      <c r="H25" s="28">
        <f t="shared" si="1"/>
        <v>74.52</v>
      </c>
      <c r="I25" s="5"/>
      <c r="J25" s="44">
        <v>0</v>
      </c>
      <c r="K25" s="47">
        <v>0</v>
      </c>
      <c r="L25" s="47">
        <v>0</v>
      </c>
      <c r="M25" s="28">
        <v>0</v>
      </c>
      <c r="N25" s="39">
        <f t="shared" si="2"/>
        <v>0</v>
      </c>
      <c r="O25" s="27">
        <f t="shared" si="3"/>
        <v>0</v>
      </c>
    </row>
    <row r="26" spans="1:15" x14ac:dyDescent="0.3">
      <c r="A26" s="42">
        <v>44727</v>
      </c>
      <c r="B26" s="3" t="s">
        <v>21</v>
      </c>
      <c r="C26" s="75">
        <v>0.05</v>
      </c>
      <c r="D26" s="75">
        <v>0</v>
      </c>
      <c r="E26" s="75">
        <v>4.02E-2</v>
      </c>
      <c r="F26" s="28">
        <v>0</v>
      </c>
      <c r="G26" s="27">
        <f t="shared" si="0"/>
        <v>90</v>
      </c>
      <c r="H26" s="28">
        <f t="shared" si="1"/>
        <v>72.36</v>
      </c>
      <c r="I26" s="5"/>
      <c r="J26" s="44">
        <v>0</v>
      </c>
      <c r="K26" s="47">
        <v>0</v>
      </c>
      <c r="L26" s="47">
        <v>0</v>
      </c>
      <c r="M26" s="28">
        <v>0</v>
      </c>
      <c r="N26" s="39">
        <f t="shared" si="2"/>
        <v>0</v>
      </c>
      <c r="O26" s="27">
        <f t="shared" si="3"/>
        <v>0</v>
      </c>
    </row>
    <row r="27" spans="1:15" x14ac:dyDescent="0.3">
      <c r="A27" s="42">
        <v>44727</v>
      </c>
      <c r="B27" s="3" t="s">
        <v>22</v>
      </c>
      <c r="C27" s="75">
        <v>4.4200000000000003E-2</v>
      </c>
      <c r="D27" s="75">
        <v>0</v>
      </c>
      <c r="E27" s="75">
        <v>3.56E-2</v>
      </c>
      <c r="F27" s="28">
        <v>0</v>
      </c>
      <c r="G27" s="27">
        <f t="shared" si="0"/>
        <v>79.56</v>
      </c>
      <c r="H27" s="28">
        <f t="shared" si="1"/>
        <v>64.08</v>
      </c>
      <c r="I27" s="5"/>
      <c r="J27" s="44">
        <v>0</v>
      </c>
      <c r="K27" s="47">
        <v>0</v>
      </c>
      <c r="L27" s="47">
        <v>0</v>
      </c>
      <c r="M27" s="28">
        <v>0</v>
      </c>
      <c r="N27" s="39">
        <f t="shared" si="2"/>
        <v>0</v>
      </c>
      <c r="O27" s="27">
        <f t="shared" si="3"/>
        <v>0</v>
      </c>
    </row>
    <row r="28" spans="1:15" ht="15" thickBot="1" x14ac:dyDescent="0.35">
      <c r="A28" s="42">
        <v>44727</v>
      </c>
      <c r="B28" s="2" t="s">
        <v>23</v>
      </c>
      <c r="C28" s="74">
        <v>4.2000000000000003E-2</v>
      </c>
      <c r="D28" s="74">
        <v>0</v>
      </c>
      <c r="E28" s="74">
        <v>3.5299999999999998E-2</v>
      </c>
      <c r="F28" s="28">
        <v>0</v>
      </c>
      <c r="G28" s="32">
        <f t="shared" si="0"/>
        <v>75.600000000000009</v>
      </c>
      <c r="H28" s="28">
        <f t="shared" si="1"/>
        <v>63.54</v>
      </c>
      <c r="I28" s="3"/>
      <c r="J28" s="45">
        <v>0</v>
      </c>
      <c r="K28" s="48">
        <v>0</v>
      </c>
      <c r="L28" s="48">
        <v>0</v>
      </c>
      <c r="M28" s="33">
        <v>0</v>
      </c>
      <c r="N28" s="41">
        <f t="shared" si="2"/>
        <v>0</v>
      </c>
      <c r="O28" s="32">
        <f t="shared" si="3"/>
        <v>0</v>
      </c>
    </row>
    <row r="29" spans="1:15" ht="15.6" x14ac:dyDescent="0.3">
      <c r="A29" s="95" t="s">
        <v>33</v>
      </c>
      <c r="B29" s="96"/>
      <c r="C29" s="4"/>
      <c r="D29" s="4"/>
      <c r="F29" s="62"/>
      <c r="G29" s="89">
        <f>SUM(G5:G28)</f>
        <v>3646.98</v>
      </c>
      <c r="H29" s="89">
        <f>SUM(H5:H28)</f>
        <v>2308.14</v>
      </c>
      <c r="I29" s="71"/>
      <c r="J29" s="77"/>
      <c r="K29" s="77"/>
      <c r="L29" s="78"/>
      <c r="M29" s="85"/>
      <c r="N29" s="89">
        <f>SUM(N5:N28)</f>
        <v>0</v>
      </c>
      <c r="O29" s="89">
        <f>-SUM(O5:O28)</f>
        <v>0</v>
      </c>
    </row>
    <row r="30" spans="1:15" x14ac:dyDescent="0.3">
      <c r="A30" s="97"/>
      <c r="B30" s="98"/>
      <c r="F30" s="3"/>
      <c r="G30" s="90"/>
      <c r="H30" s="90"/>
      <c r="I30" s="79"/>
      <c r="J30" s="80"/>
      <c r="K30" s="80"/>
      <c r="L30" s="80"/>
      <c r="M30" s="81"/>
      <c r="N30" s="90"/>
      <c r="O30" s="90"/>
    </row>
    <row r="31" spans="1:15" ht="15" thickBot="1" x14ac:dyDescent="0.35">
      <c r="A31" s="99"/>
      <c r="B31" s="100"/>
      <c r="D31" s="1"/>
      <c r="F31" s="2"/>
      <c r="G31" s="91"/>
      <c r="H31" s="91"/>
      <c r="I31" s="79"/>
      <c r="J31" s="82"/>
      <c r="K31" s="83"/>
      <c r="L31" s="83"/>
      <c r="M31" s="84"/>
      <c r="N31" s="91"/>
      <c r="O31" s="91"/>
    </row>
    <row r="32" spans="1:15" x14ac:dyDescent="0.3">
      <c r="C32" s="4"/>
      <c r="E32" s="4"/>
      <c r="G32" s="4"/>
      <c r="N32" s="4"/>
      <c r="O32" s="4"/>
    </row>
  </sheetData>
  <mergeCells count="6">
    <mergeCell ref="C3:H3"/>
    <mergeCell ref="A29:B31"/>
    <mergeCell ref="G29:G31"/>
    <mergeCell ref="H29:H31"/>
    <mergeCell ref="N29:N31"/>
    <mergeCell ref="O29:O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abSelected="1" topLeftCell="A7" workbookViewId="0">
      <selection activeCell="I34" sqref="I34"/>
    </sheetView>
  </sheetViews>
  <sheetFormatPr defaultRowHeight="14.4" x14ac:dyDescent="0.3"/>
  <cols>
    <col min="1" max="1" width="10.44140625" customWidth="1"/>
    <col min="2" max="2" width="12" customWidth="1"/>
    <col min="15" max="15" width="9.5546875" customWidth="1"/>
  </cols>
  <sheetData>
    <row r="2" spans="1:16" ht="15" thickBot="1" x14ac:dyDescent="0.35"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</row>
    <row r="3" spans="1:16" ht="15" thickBot="1" x14ac:dyDescent="0.35">
      <c r="B3" s="3"/>
      <c r="C3" s="93" t="s">
        <v>25</v>
      </c>
      <c r="D3" s="93"/>
      <c r="E3" s="93"/>
      <c r="F3" s="93"/>
      <c r="G3" s="93"/>
      <c r="H3" s="94"/>
      <c r="I3" s="5"/>
      <c r="J3" s="12"/>
      <c r="K3" s="18" t="s">
        <v>26</v>
      </c>
      <c r="L3" s="18"/>
      <c r="M3" s="18"/>
      <c r="N3" s="18"/>
      <c r="O3" s="10"/>
      <c r="P3" s="6"/>
    </row>
    <row r="4" spans="1:16" ht="15" thickBot="1" x14ac:dyDescent="0.35">
      <c r="A4" s="1"/>
      <c r="B4" s="2"/>
      <c r="C4" s="116" t="s">
        <v>28</v>
      </c>
      <c r="D4" s="9" t="s">
        <v>29</v>
      </c>
      <c r="E4" s="15" t="s">
        <v>30</v>
      </c>
      <c r="F4" s="20" t="s">
        <v>31</v>
      </c>
      <c r="G4" s="23" t="s">
        <v>24</v>
      </c>
      <c r="H4" s="16" t="s">
        <v>32</v>
      </c>
      <c r="I4" s="5"/>
      <c r="J4" s="14" t="s">
        <v>28</v>
      </c>
      <c r="K4" s="52" t="s">
        <v>29</v>
      </c>
      <c r="L4" s="52" t="s">
        <v>30</v>
      </c>
      <c r="M4" s="20" t="s">
        <v>31</v>
      </c>
      <c r="N4" s="22" t="s">
        <v>24</v>
      </c>
      <c r="O4" s="8" t="s">
        <v>27</v>
      </c>
    </row>
    <row r="5" spans="1:16" x14ac:dyDescent="0.3">
      <c r="A5" s="106">
        <v>44916</v>
      </c>
      <c r="B5" s="114" t="s">
        <v>0</v>
      </c>
      <c r="C5" s="118">
        <v>4.7399999999999998E-2</v>
      </c>
      <c r="D5" s="113">
        <v>0</v>
      </c>
      <c r="E5" s="113">
        <v>3.2099999999999997E-2</v>
      </c>
      <c r="F5" s="111">
        <v>0</v>
      </c>
      <c r="G5" s="73">
        <f>C5*1800</f>
        <v>85.32</v>
      </c>
      <c r="H5" s="28">
        <f>E5*1800</f>
        <v>57.779999999999994</v>
      </c>
      <c r="I5" s="5"/>
      <c r="J5" s="118">
        <v>0</v>
      </c>
      <c r="K5" s="119">
        <v>0</v>
      </c>
      <c r="L5" s="119">
        <v>0</v>
      </c>
      <c r="M5" s="119">
        <v>1.6000000000000001E-3</v>
      </c>
      <c r="N5" s="37">
        <f>J5*1800</f>
        <v>0</v>
      </c>
      <c r="O5" s="27">
        <f>M5*1800</f>
        <v>2.8800000000000003</v>
      </c>
    </row>
    <row r="6" spans="1:16" x14ac:dyDescent="0.3">
      <c r="A6" s="115">
        <v>44916</v>
      </c>
      <c r="B6" s="114" t="s">
        <v>1</v>
      </c>
      <c r="C6" s="110">
        <v>6.2100000000000002E-2</v>
      </c>
      <c r="D6" s="108">
        <v>0</v>
      </c>
      <c r="E6" s="108">
        <v>5.2999999999999999E-2</v>
      </c>
      <c r="F6" s="111">
        <v>0</v>
      </c>
      <c r="G6" s="27">
        <f t="shared" ref="G6:G28" si="0">C6*1800</f>
        <v>111.78</v>
      </c>
      <c r="H6" s="28">
        <f t="shared" ref="H6:H28" si="1">E6*1800</f>
        <v>95.399999999999991</v>
      </c>
      <c r="I6" s="5"/>
      <c r="J6" s="110">
        <v>1E-4</v>
      </c>
      <c r="K6" s="121">
        <v>0</v>
      </c>
      <c r="L6" s="121">
        <v>0</v>
      </c>
      <c r="M6" s="121">
        <v>1.6000000000000001E-3</v>
      </c>
      <c r="N6" s="39">
        <f t="shared" ref="N6:N28" si="2">J6*1800</f>
        <v>0.18000000000000002</v>
      </c>
      <c r="O6" s="27">
        <f t="shared" ref="O6:O28" si="3">M6*1800</f>
        <v>2.8800000000000003</v>
      </c>
    </row>
    <row r="7" spans="1:16" x14ac:dyDescent="0.3">
      <c r="A7" s="115">
        <v>44916</v>
      </c>
      <c r="B7" s="114" t="s">
        <v>2</v>
      </c>
      <c r="C7" s="110">
        <v>5.9200000000000003E-2</v>
      </c>
      <c r="D7" s="108">
        <v>0</v>
      </c>
      <c r="E7" s="108">
        <v>4.8300000000000003E-2</v>
      </c>
      <c r="F7" s="111">
        <v>0</v>
      </c>
      <c r="G7" s="27">
        <f t="shared" si="0"/>
        <v>106.56</v>
      </c>
      <c r="H7" s="28">
        <f t="shared" si="1"/>
        <v>86.94</v>
      </c>
      <c r="I7" s="5"/>
      <c r="J7" s="110">
        <v>0</v>
      </c>
      <c r="K7" s="121">
        <v>0</v>
      </c>
      <c r="L7" s="121">
        <v>0</v>
      </c>
      <c r="M7" s="121">
        <v>1.5E-3</v>
      </c>
      <c r="N7" s="39">
        <f t="shared" si="2"/>
        <v>0</v>
      </c>
      <c r="O7" s="27">
        <f t="shared" si="3"/>
        <v>2.7</v>
      </c>
    </row>
    <row r="8" spans="1:16" x14ac:dyDescent="0.3">
      <c r="A8" s="115">
        <v>44916</v>
      </c>
      <c r="B8" s="114" t="s">
        <v>3</v>
      </c>
      <c r="C8" s="110">
        <v>4.7899999999999998E-2</v>
      </c>
      <c r="D8" s="108">
        <v>0</v>
      </c>
      <c r="E8" s="108">
        <v>3.4500000000000003E-2</v>
      </c>
      <c r="F8" s="111">
        <v>0</v>
      </c>
      <c r="G8" s="27">
        <f t="shared" si="0"/>
        <v>86.22</v>
      </c>
      <c r="H8" s="28">
        <f t="shared" si="1"/>
        <v>62.100000000000009</v>
      </c>
      <c r="I8" s="5"/>
      <c r="J8" s="110">
        <v>0</v>
      </c>
      <c r="K8" s="121">
        <v>0</v>
      </c>
      <c r="L8" s="121">
        <v>0</v>
      </c>
      <c r="M8" s="121">
        <v>1.6000000000000001E-3</v>
      </c>
      <c r="N8" s="39">
        <f t="shared" si="2"/>
        <v>0</v>
      </c>
      <c r="O8" s="27">
        <f t="shared" si="3"/>
        <v>2.8800000000000003</v>
      </c>
    </row>
    <row r="9" spans="1:16" x14ac:dyDescent="0.3">
      <c r="A9" s="115">
        <v>44916</v>
      </c>
      <c r="B9" s="114" t="s">
        <v>4</v>
      </c>
      <c r="C9" s="110">
        <v>5.4699999999999999E-2</v>
      </c>
      <c r="D9" s="108">
        <v>0</v>
      </c>
      <c r="E9" s="108">
        <v>4.4499999999999998E-2</v>
      </c>
      <c r="F9" s="111">
        <v>0</v>
      </c>
      <c r="G9" s="27">
        <f t="shared" si="0"/>
        <v>98.46</v>
      </c>
      <c r="H9" s="28">
        <f t="shared" si="1"/>
        <v>80.099999999999994</v>
      </c>
      <c r="I9" s="5"/>
      <c r="J9" s="110">
        <v>1E-4</v>
      </c>
      <c r="K9" s="121">
        <v>0</v>
      </c>
      <c r="L9" s="121">
        <v>0</v>
      </c>
      <c r="M9" s="121">
        <v>1.6000000000000001E-3</v>
      </c>
      <c r="N9" s="39">
        <f t="shared" si="2"/>
        <v>0.18000000000000002</v>
      </c>
      <c r="O9" s="27">
        <f t="shared" si="3"/>
        <v>2.8800000000000003</v>
      </c>
    </row>
    <row r="10" spans="1:16" x14ac:dyDescent="0.3">
      <c r="A10" s="115">
        <v>44916</v>
      </c>
      <c r="B10" s="114" t="s">
        <v>5</v>
      </c>
      <c r="C10" s="110">
        <v>5.5100000000000003E-2</v>
      </c>
      <c r="D10" s="108">
        <v>0</v>
      </c>
      <c r="E10" s="108">
        <v>4.19E-2</v>
      </c>
      <c r="F10" s="111">
        <v>0</v>
      </c>
      <c r="G10" s="27">
        <f t="shared" si="0"/>
        <v>99.18</v>
      </c>
      <c r="H10" s="28">
        <f t="shared" si="1"/>
        <v>75.42</v>
      </c>
      <c r="I10" s="5"/>
      <c r="J10" s="110">
        <v>0</v>
      </c>
      <c r="K10" s="121">
        <v>0</v>
      </c>
      <c r="L10" s="121">
        <v>0</v>
      </c>
      <c r="M10" s="121">
        <v>1.6000000000000001E-3</v>
      </c>
      <c r="N10" s="39">
        <f t="shared" si="2"/>
        <v>0</v>
      </c>
      <c r="O10" s="27">
        <f t="shared" si="3"/>
        <v>2.8800000000000003</v>
      </c>
    </row>
    <row r="11" spans="1:16" x14ac:dyDescent="0.3">
      <c r="A11" s="115">
        <v>44916</v>
      </c>
      <c r="B11" s="114" t="s">
        <v>6</v>
      </c>
      <c r="C11" s="110">
        <v>7.0000000000000007E-2</v>
      </c>
      <c r="D11" s="108">
        <v>0</v>
      </c>
      <c r="E11" s="108">
        <v>4.6399999999999997E-2</v>
      </c>
      <c r="F11" s="111">
        <v>0</v>
      </c>
      <c r="G11" s="27">
        <f t="shared" si="0"/>
        <v>126.00000000000001</v>
      </c>
      <c r="H11" s="28">
        <f t="shared" si="1"/>
        <v>83.52</v>
      </c>
      <c r="I11" s="5"/>
      <c r="J11" s="110">
        <v>0</v>
      </c>
      <c r="K11" s="121">
        <v>0</v>
      </c>
      <c r="L11" s="121">
        <v>0</v>
      </c>
      <c r="M11" s="121">
        <v>1.5E-3</v>
      </c>
      <c r="N11" s="39">
        <f t="shared" si="2"/>
        <v>0</v>
      </c>
      <c r="O11" s="27">
        <f t="shared" si="3"/>
        <v>2.7</v>
      </c>
    </row>
    <row r="12" spans="1:16" x14ac:dyDescent="0.3">
      <c r="A12" s="115">
        <v>44916</v>
      </c>
      <c r="B12" s="114" t="s">
        <v>7</v>
      </c>
      <c r="C12" s="110">
        <v>7.3899999999999993E-2</v>
      </c>
      <c r="D12" s="108">
        <v>0</v>
      </c>
      <c r="E12" s="108">
        <v>5.3199999999999997E-2</v>
      </c>
      <c r="F12" s="111">
        <v>0</v>
      </c>
      <c r="G12" s="27">
        <f t="shared" si="0"/>
        <v>133.01999999999998</v>
      </c>
      <c r="H12" s="28">
        <f t="shared" si="1"/>
        <v>95.759999999999991</v>
      </c>
      <c r="I12" s="5"/>
      <c r="J12" s="110">
        <v>0</v>
      </c>
      <c r="K12" s="121">
        <v>0</v>
      </c>
      <c r="L12" s="121">
        <v>0</v>
      </c>
      <c r="M12" s="121">
        <v>1.6000000000000001E-3</v>
      </c>
      <c r="N12" s="39">
        <f t="shared" si="2"/>
        <v>0</v>
      </c>
      <c r="O12" s="27">
        <f t="shared" si="3"/>
        <v>2.8800000000000003</v>
      </c>
    </row>
    <row r="13" spans="1:16" x14ac:dyDescent="0.3">
      <c r="A13" s="115">
        <v>44916</v>
      </c>
      <c r="B13" s="114" t="s">
        <v>8</v>
      </c>
      <c r="C13" s="110">
        <v>0.124</v>
      </c>
      <c r="D13" s="108">
        <v>0</v>
      </c>
      <c r="E13" s="108">
        <v>7.4800000000000005E-2</v>
      </c>
      <c r="F13" s="111">
        <v>0</v>
      </c>
      <c r="G13" s="27">
        <f t="shared" si="0"/>
        <v>223.2</v>
      </c>
      <c r="H13" s="28">
        <f t="shared" si="1"/>
        <v>134.64000000000001</v>
      </c>
      <c r="I13" s="5"/>
      <c r="J13" s="110">
        <v>1E-4</v>
      </c>
      <c r="K13" s="121">
        <v>0</v>
      </c>
      <c r="L13" s="121">
        <v>0</v>
      </c>
      <c r="M13" s="121">
        <v>1.5E-3</v>
      </c>
      <c r="N13" s="39">
        <f t="shared" si="2"/>
        <v>0.18000000000000002</v>
      </c>
      <c r="O13" s="27">
        <f t="shared" si="3"/>
        <v>2.7</v>
      </c>
    </row>
    <row r="14" spans="1:16" x14ac:dyDescent="0.3">
      <c r="A14" s="115">
        <v>44916</v>
      </c>
      <c r="B14" s="114" t="s">
        <v>9</v>
      </c>
      <c r="C14" s="110">
        <v>0.13769999999999999</v>
      </c>
      <c r="D14" s="108">
        <v>0</v>
      </c>
      <c r="E14" s="108">
        <v>8.2100000000000006E-2</v>
      </c>
      <c r="F14" s="111">
        <v>0</v>
      </c>
      <c r="G14" s="27">
        <f t="shared" si="0"/>
        <v>247.85999999999999</v>
      </c>
      <c r="H14" s="28">
        <f t="shared" si="1"/>
        <v>147.78</v>
      </c>
      <c r="I14" s="5"/>
      <c r="J14" s="110">
        <v>0</v>
      </c>
      <c r="K14" s="121">
        <v>0</v>
      </c>
      <c r="L14" s="121">
        <v>0</v>
      </c>
      <c r="M14" s="121">
        <v>1.5E-3</v>
      </c>
      <c r="N14" s="39">
        <f t="shared" si="2"/>
        <v>0</v>
      </c>
      <c r="O14" s="27">
        <f t="shared" si="3"/>
        <v>2.7</v>
      </c>
    </row>
    <row r="15" spans="1:16" x14ac:dyDescent="0.3">
      <c r="A15" s="115">
        <v>44916</v>
      </c>
      <c r="B15" s="114" t="s">
        <v>10</v>
      </c>
      <c r="C15" s="110">
        <v>0.13400000000000001</v>
      </c>
      <c r="D15" s="108">
        <v>0</v>
      </c>
      <c r="E15" s="108">
        <v>7.5800000000000006E-2</v>
      </c>
      <c r="F15" s="111">
        <v>0</v>
      </c>
      <c r="G15" s="27">
        <f t="shared" si="0"/>
        <v>241.20000000000002</v>
      </c>
      <c r="H15" s="28">
        <f t="shared" si="1"/>
        <v>136.44</v>
      </c>
      <c r="I15" s="5"/>
      <c r="J15" s="110">
        <v>0</v>
      </c>
      <c r="K15" s="121">
        <v>0</v>
      </c>
      <c r="L15" s="121">
        <v>0</v>
      </c>
      <c r="M15" s="121">
        <v>1.5E-3</v>
      </c>
      <c r="N15" s="39">
        <f t="shared" si="2"/>
        <v>0</v>
      </c>
      <c r="O15" s="27">
        <f t="shared" si="3"/>
        <v>2.7</v>
      </c>
    </row>
    <row r="16" spans="1:16" x14ac:dyDescent="0.3">
      <c r="A16" s="115">
        <v>44916</v>
      </c>
      <c r="B16" s="114" t="s">
        <v>11</v>
      </c>
      <c r="C16" s="110">
        <v>0.157</v>
      </c>
      <c r="D16" s="108">
        <v>0</v>
      </c>
      <c r="E16" s="108">
        <v>7.5200000000000003E-2</v>
      </c>
      <c r="F16" s="111">
        <v>0</v>
      </c>
      <c r="G16" s="27">
        <f t="shared" si="0"/>
        <v>282.60000000000002</v>
      </c>
      <c r="H16" s="28">
        <f t="shared" si="1"/>
        <v>135.36000000000001</v>
      </c>
      <c r="I16" s="5"/>
      <c r="J16" s="110">
        <v>1E-4</v>
      </c>
      <c r="K16" s="121">
        <v>0</v>
      </c>
      <c r="L16" s="121">
        <v>0</v>
      </c>
      <c r="M16" s="121">
        <v>1.5E-3</v>
      </c>
      <c r="N16" s="39">
        <f t="shared" si="2"/>
        <v>0.18000000000000002</v>
      </c>
      <c r="O16" s="27">
        <f t="shared" si="3"/>
        <v>2.7</v>
      </c>
    </row>
    <row r="17" spans="1:15" x14ac:dyDescent="0.3">
      <c r="A17" s="115">
        <v>44916</v>
      </c>
      <c r="B17" s="114" t="s">
        <v>12</v>
      </c>
      <c r="C17" s="110">
        <v>0.14050000000000001</v>
      </c>
      <c r="D17" s="108">
        <v>0</v>
      </c>
      <c r="E17" s="108">
        <v>6.8400000000000002E-2</v>
      </c>
      <c r="F17" s="111">
        <v>0</v>
      </c>
      <c r="G17" s="27">
        <f t="shared" si="0"/>
        <v>252.90000000000003</v>
      </c>
      <c r="H17" s="28">
        <f t="shared" si="1"/>
        <v>123.12</v>
      </c>
      <c r="I17" s="5"/>
      <c r="J17" s="110">
        <v>0</v>
      </c>
      <c r="K17" s="121">
        <v>0</v>
      </c>
      <c r="L17" s="121">
        <v>0</v>
      </c>
      <c r="M17" s="121">
        <v>1.5E-3</v>
      </c>
      <c r="N17" s="39">
        <f t="shared" si="2"/>
        <v>0</v>
      </c>
      <c r="O17" s="27">
        <f t="shared" si="3"/>
        <v>2.7</v>
      </c>
    </row>
    <row r="18" spans="1:15" x14ac:dyDescent="0.3">
      <c r="A18" s="115">
        <v>44916</v>
      </c>
      <c r="B18" s="114" t="s">
        <v>13</v>
      </c>
      <c r="C18" s="110">
        <v>0.13880000000000001</v>
      </c>
      <c r="D18" s="108">
        <v>0</v>
      </c>
      <c r="E18" s="108">
        <v>7.6700000000000004E-2</v>
      </c>
      <c r="F18" s="111">
        <v>0</v>
      </c>
      <c r="G18" s="27">
        <f t="shared" si="0"/>
        <v>249.84</v>
      </c>
      <c r="H18" s="28">
        <f t="shared" si="1"/>
        <v>138.06</v>
      </c>
      <c r="I18" s="5"/>
      <c r="J18" s="110">
        <v>0</v>
      </c>
      <c r="K18" s="121">
        <v>0</v>
      </c>
      <c r="L18" s="121">
        <v>0</v>
      </c>
      <c r="M18" s="121">
        <v>1.5E-3</v>
      </c>
      <c r="N18" s="39">
        <f t="shared" si="2"/>
        <v>0</v>
      </c>
      <c r="O18" s="27">
        <f t="shared" si="3"/>
        <v>2.7</v>
      </c>
    </row>
    <row r="19" spans="1:15" x14ac:dyDescent="0.3">
      <c r="A19" s="115">
        <v>44916</v>
      </c>
      <c r="B19" s="114" t="s">
        <v>14</v>
      </c>
      <c r="C19" s="110">
        <v>0.12839999999999999</v>
      </c>
      <c r="D19" s="108">
        <v>0</v>
      </c>
      <c r="E19" s="108">
        <v>7.1999999999999995E-2</v>
      </c>
      <c r="F19" s="111">
        <v>0</v>
      </c>
      <c r="G19" s="27">
        <f t="shared" si="0"/>
        <v>231.11999999999998</v>
      </c>
      <c r="H19" s="28">
        <f t="shared" si="1"/>
        <v>129.6</v>
      </c>
      <c r="I19" s="5"/>
      <c r="J19" s="110">
        <v>0</v>
      </c>
      <c r="K19" s="121">
        <v>0</v>
      </c>
      <c r="L19" s="121">
        <v>0</v>
      </c>
      <c r="M19" s="121">
        <v>1.6000000000000001E-3</v>
      </c>
      <c r="N19" s="39">
        <f t="shared" si="2"/>
        <v>0</v>
      </c>
      <c r="O19" s="27">
        <f t="shared" si="3"/>
        <v>2.8800000000000003</v>
      </c>
    </row>
    <row r="20" spans="1:15" x14ac:dyDescent="0.3">
      <c r="A20" s="115">
        <v>44916</v>
      </c>
      <c r="B20" s="114" t="s">
        <v>15</v>
      </c>
      <c r="C20" s="110">
        <v>0.1087</v>
      </c>
      <c r="D20" s="108">
        <v>0</v>
      </c>
      <c r="E20" s="108">
        <v>6.2600000000000003E-2</v>
      </c>
      <c r="F20" s="111">
        <v>0</v>
      </c>
      <c r="G20" s="27">
        <f t="shared" si="0"/>
        <v>195.66</v>
      </c>
      <c r="H20" s="28">
        <f t="shared" si="1"/>
        <v>112.68</v>
      </c>
      <c r="I20" s="5"/>
      <c r="J20" s="110">
        <v>1E-4</v>
      </c>
      <c r="K20" s="121">
        <v>0</v>
      </c>
      <c r="L20" s="121">
        <v>0</v>
      </c>
      <c r="M20" s="121">
        <v>1.5E-3</v>
      </c>
      <c r="N20" s="39">
        <f t="shared" si="2"/>
        <v>0.18000000000000002</v>
      </c>
      <c r="O20" s="27">
        <f t="shared" si="3"/>
        <v>2.7</v>
      </c>
    </row>
    <row r="21" spans="1:15" x14ac:dyDescent="0.3">
      <c r="A21" s="115">
        <v>44916</v>
      </c>
      <c r="B21" s="114" t="s">
        <v>16</v>
      </c>
      <c r="C21" s="110">
        <v>8.1500000000000003E-2</v>
      </c>
      <c r="D21" s="108">
        <v>0</v>
      </c>
      <c r="E21" s="108">
        <v>5.6500000000000002E-2</v>
      </c>
      <c r="F21" s="111">
        <v>0</v>
      </c>
      <c r="G21" s="27">
        <f t="shared" si="0"/>
        <v>146.70000000000002</v>
      </c>
      <c r="H21" s="28">
        <f t="shared" si="1"/>
        <v>101.7</v>
      </c>
      <c r="I21" s="5"/>
      <c r="J21" s="110">
        <v>0</v>
      </c>
      <c r="K21" s="121">
        <v>0</v>
      </c>
      <c r="L21" s="121">
        <v>0</v>
      </c>
      <c r="M21" s="121">
        <v>1.5E-3</v>
      </c>
      <c r="N21" s="39">
        <f t="shared" si="2"/>
        <v>0</v>
      </c>
      <c r="O21" s="27">
        <f t="shared" si="3"/>
        <v>2.7</v>
      </c>
    </row>
    <row r="22" spans="1:15" x14ac:dyDescent="0.3">
      <c r="A22" s="115">
        <v>44916</v>
      </c>
      <c r="B22" s="114" t="s">
        <v>17</v>
      </c>
      <c r="C22" s="110">
        <v>8.0500000000000002E-2</v>
      </c>
      <c r="D22" s="108">
        <v>0</v>
      </c>
      <c r="E22" s="108">
        <v>5.5800000000000002E-2</v>
      </c>
      <c r="F22" s="111">
        <v>0</v>
      </c>
      <c r="G22" s="27">
        <f t="shared" si="0"/>
        <v>144.9</v>
      </c>
      <c r="H22" s="28">
        <f t="shared" si="1"/>
        <v>100.44</v>
      </c>
      <c r="I22" s="5"/>
      <c r="J22" s="110">
        <v>0</v>
      </c>
      <c r="K22" s="121">
        <v>0</v>
      </c>
      <c r="L22" s="121">
        <v>0</v>
      </c>
      <c r="M22" s="121">
        <v>1.5E-3</v>
      </c>
      <c r="N22" s="39">
        <f t="shared" si="2"/>
        <v>0</v>
      </c>
      <c r="O22" s="27">
        <f t="shared" si="3"/>
        <v>2.7</v>
      </c>
    </row>
    <row r="23" spans="1:15" x14ac:dyDescent="0.3">
      <c r="A23" s="115">
        <v>44916</v>
      </c>
      <c r="B23" s="114" t="s">
        <v>18</v>
      </c>
      <c r="C23" s="110">
        <v>6.88E-2</v>
      </c>
      <c r="D23" s="108">
        <v>0</v>
      </c>
      <c r="E23" s="108">
        <v>4.3999999999999997E-2</v>
      </c>
      <c r="F23" s="111">
        <v>0</v>
      </c>
      <c r="G23" s="27">
        <f t="shared" si="0"/>
        <v>123.84</v>
      </c>
      <c r="H23" s="28">
        <f t="shared" si="1"/>
        <v>79.199999999999989</v>
      </c>
      <c r="I23" s="5"/>
      <c r="J23" s="110">
        <v>0</v>
      </c>
      <c r="K23" s="121">
        <v>0</v>
      </c>
      <c r="L23" s="121">
        <v>0</v>
      </c>
      <c r="M23" s="121">
        <v>1.5E-3</v>
      </c>
      <c r="N23" s="39">
        <f t="shared" si="2"/>
        <v>0</v>
      </c>
      <c r="O23" s="27">
        <f t="shared" si="3"/>
        <v>2.7</v>
      </c>
    </row>
    <row r="24" spans="1:15" x14ac:dyDescent="0.3">
      <c r="A24" s="115">
        <v>44916</v>
      </c>
      <c r="B24" s="114" t="s">
        <v>19</v>
      </c>
      <c r="C24" s="110">
        <v>6.5799999999999997E-2</v>
      </c>
      <c r="D24" s="108">
        <v>0</v>
      </c>
      <c r="E24" s="108">
        <v>4.7399999999999998E-2</v>
      </c>
      <c r="F24" s="111">
        <v>0</v>
      </c>
      <c r="G24" s="27">
        <f t="shared" si="0"/>
        <v>118.44</v>
      </c>
      <c r="H24" s="28">
        <f t="shared" si="1"/>
        <v>85.32</v>
      </c>
      <c r="I24" s="5"/>
      <c r="J24" s="110">
        <v>1E-4</v>
      </c>
      <c r="K24" s="121">
        <v>0</v>
      </c>
      <c r="L24" s="121">
        <v>0</v>
      </c>
      <c r="M24" s="121">
        <v>1.6000000000000001E-3</v>
      </c>
      <c r="N24" s="39">
        <f t="shared" si="2"/>
        <v>0.18000000000000002</v>
      </c>
      <c r="O24" s="27">
        <f t="shared" si="3"/>
        <v>2.8800000000000003</v>
      </c>
    </row>
    <row r="25" spans="1:15" x14ac:dyDescent="0.3">
      <c r="A25" s="115">
        <v>44916</v>
      </c>
      <c r="B25" s="114" t="s">
        <v>20</v>
      </c>
      <c r="C25" s="110">
        <v>4.3299999999999998E-2</v>
      </c>
      <c r="D25" s="108">
        <v>0</v>
      </c>
      <c r="E25" s="108">
        <v>4.19E-2</v>
      </c>
      <c r="F25" s="111">
        <v>0</v>
      </c>
      <c r="G25" s="27">
        <f t="shared" si="0"/>
        <v>77.94</v>
      </c>
      <c r="H25" s="28">
        <f t="shared" si="1"/>
        <v>75.42</v>
      </c>
      <c r="I25" s="5"/>
      <c r="J25" s="110">
        <v>0</v>
      </c>
      <c r="K25" s="121">
        <v>0</v>
      </c>
      <c r="L25" s="121">
        <v>0</v>
      </c>
      <c r="M25" s="121">
        <v>1.5E-3</v>
      </c>
      <c r="N25" s="39">
        <f t="shared" si="2"/>
        <v>0</v>
      </c>
      <c r="O25" s="27">
        <f t="shared" si="3"/>
        <v>2.7</v>
      </c>
    </row>
    <row r="26" spans="1:15" x14ac:dyDescent="0.3">
      <c r="A26" s="115">
        <v>44916</v>
      </c>
      <c r="B26" s="114" t="s">
        <v>21</v>
      </c>
      <c r="C26" s="110">
        <v>3.44E-2</v>
      </c>
      <c r="D26" s="108">
        <v>0</v>
      </c>
      <c r="E26" s="108">
        <v>3.7900000000000003E-2</v>
      </c>
      <c r="F26" s="111">
        <v>0</v>
      </c>
      <c r="G26" s="27">
        <f t="shared" si="0"/>
        <v>61.92</v>
      </c>
      <c r="H26" s="28">
        <f t="shared" si="1"/>
        <v>68.22</v>
      </c>
      <c r="I26" s="5"/>
      <c r="J26" s="110">
        <v>0</v>
      </c>
      <c r="K26" s="121">
        <v>0</v>
      </c>
      <c r="L26" s="121">
        <v>0</v>
      </c>
      <c r="M26" s="121">
        <v>1.5E-3</v>
      </c>
      <c r="N26" s="39">
        <f t="shared" si="2"/>
        <v>0</v>
      </c>
      <c r="O26" s="27">
        <f t="shared" si="3"/>
        <v>2.7</v>
      </c>
    </row>
    <row r="27" spans="1:15" x14ac:dyDescent="0.3">
      <c r="A27" s="115">
        <v>44916</v>
      </c>
      <c r="B27" s="114" t="s">
        <v>22</v>
      </c>
      <c r="C27" s="110">
        <v>3.5499999999999997E-2</v>
      </c>
      <c r="D27" s="108">
        <v>0</v>
      </c>
      <c r="E27" s="108">
        <v>3.9399999999999998E-2</v>
      </c>
      <c r="F27" s="111">
        <v>0</v>
      </c>
      <c r="G27" s="27">
        <f t="shared" si="0"/>
        <v>63.899999999999991</v>
      </c>
      <c r="H27" s="28">
        <f t="shared" si="1"/>
        <v>70.92</v>
      </c>
      <c r="I27" s="5"/>
      <c r="J27" s="110">
        <v>1E-4</v>
      </c>
      <c r="K27" s="121">
        <v>0</v>
      </c>
      <c r="L27" s="121">
        <v>0</v>
      </c>
      <c r="M27" s="121">
        <v>1.6000000000000001E-3</v>
      </c>
      <c r="N27" s="39">
        <f t="shared" si="2"/>
        <v>0.18000000000000002</v>
      </c>
      <c r="O27" s="27">
        <f t="shared" si="3"/>
        <v>2.8800000000000003</v>
      </c>
    </row>
    <row r="28" spans="1:15" ht="15" thickBot="1" x14ac:dyDescent="0.35">
      <c r="A28" s="112">
        <v>44916</v>
      </c>
      <c r="B28" s="117" t="s">
        <v>23</v>
      </c>
      <c r="C28" s="109">
        <v>3.7100000000000001E-2</v>
      </c>
      <c r="D28" s="107">
        <v>0</v>
      </c>
      <c r="E28" s="107">
        <v>4.07E-2</v>
      </c>
      <c r="F28" s="111">
        <v>0</v>
      </c>
      <c r="G28" s="32">
        <f t="shared" si="0"/>
        <v>66.78</v>
      </c>
      <c r="H28" s="28">
        <f t="shared" si="1"/>
        <v>73.260000000000005</v>
      </c>
      <c r="I28" s="3"/>
      <c r="J28" s="109">
        <v>0</v>
      </c>
      <c r="K28" s="107">
        <v>0</v>
      </c>
      <c r="L28" s="120">
        <v>0</v>
      </c>
      <c r="M28" s="120">
        <v>1.6000000000000001E-3</v>
      </c>
      <c r="N28" s="41">
        <f t="shared" si="2"/>
        <v>0</v>
      </c>
      <c r="O28" s="32">
        <f t="shared" si="3"/>
        <v>2.8800000000000003</v>
      </c>
    </row>
    <row r="29" spans="1:15" ht="15.6" x14ac:dyDescent="0.3">
      <c r="A29" s="95" t="s">
        <v>33</v>
      </c>
      <c r="B29" s="96"/>
      <c r="C29" s="4"/>
      <c r="D29" s="4"/>
      <c r="E29" s="4"/>
      <c r="F29" s="62"/>
      <c r="G29" s="89">
        <f>SUM(G5:G28)</f>
        <v>3575.3400000000006</v>
      </c>
      <c r="H29" s="89">
        <f>SUM(H5:H28)</f>
        <v>2349.1799999999998</v>
      </c>
      <c r="I29" s="71"/>
      <c r="J29" s="77"/>
      <c r="K29" s="77"/>
      <c r="L29" s="77"/>
      <c r="M29" s="85"/>
      <c r="N29" s="89">
        <f>SUM(N5:N28)</f>
        <v>1.26</v>
      </c>
      <c r="O29" s="89">
        <f>-SUM(O5:O28)</f>
        <v>-66.600000000000023</v>
      </c>
    </row>
    <row r="30" spans="1:15" x14ac:dyDescent="0.3">
      <c r="A30" s="97"/>
      <c r="B30" s="98"/>
      <c r="F30" s="3"/>
      <c r="G30" s="90"/>
      <c r="H30" s="90"/>
      <c r="I30" s="79"/>
      <c r="J30" s="80"/>
      <c r="K30" s="80"/>
      <c r="L30" s="80"/>
      <c r="M30" s="81"/>
      <c r="N30" s="90"/>
      <c r="O30" s="90"/>
    </row>
    <row r="31" spans="1:15" ht="15" thickBot="1" x14ac:dyDescent="0.35">
      <c r="A31" s="99"/>
      <c r="B31" s="100"/>
      <c r="D31" s="1"/>
      <c r="F31" s="2"/>
      <c r="G31" s="91"/>
      <c r="H31" s="91"/>
      <c r="I31" s="79"/>
      <c r="J31" s="82"/>
      <c r="K31" s="83"/>
      <c r="L31" s="83"/>
      <c r="M31" s="84"/>
      <c r="N31" s="91"/>
      <c r="O31" s="91"/>
    </row>
    <row r="32" spans="1:15" x14ac:dyDescent="0.3">
      <c r="C32" s="4"/>
      <c r="E32" s="4"/>
      <c r="G32" s="4"/>
      <c r="N32" s="4"/>
      <c r="O32" s="4"/>
    </row>
  </sheetData>
  <mergeCells count="6">
    <mergeCell ref="C3:H3"/>
    <mergeCell ref="A29:B31"/>
    <mergeCell ref="G29:G31"/>
    <mergeCell ref="H29:H31"/>
    <mergeCell ref="N29:N31"/>
    <mergeCell ref="O29:O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17.06.2020г</vt:lpstr>
      <vt:lpstr>16.12.2020г</vt:lpstr>
      <vt:lpstr>16.06.2021г</vt:lpstr>
      <vt:lpstr>15.12.21г</vt:lpstr>
      <vt:lpstr>15.06.22г</vt:lpstr>
      <vt:lpstr>21.12.22г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2023-05-12T06:12:00Z</dcterms:modified>
</cp:coreProperties>
</file>